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gisdata\2019classfiles\coronavirus_2020\"/>
    </mc:Choice>
  </mc:AlternateContent>
  <xr:revisionPtr revIDLastSave="0" documentId="13_ncr:1_{16C29B15-83C2-4B2B-9788-C9550388D2BB}" xr6:coauthVersionLast="36" xr6:coauthVersionMax="36" xr10:uidLastSave="{00000000-0000-0000-0000-000000000000}"/>
  <bookViews>
    <workbookView xWindow="0" yWindow="0" windowWidth="20490" windowHeight="7545" activeTab="1" xr2:uid="{570BCC31-C526-4B52-BDD9-A66A98397AA3}"/>
  </bookViews>
  <sheets>
    <sheet name="CountyCases" sheetId="1" r:id="rId1"/>
    <sheet name="Statecase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2" l="1"/>
  <c r="M31" i="2"/>
  <c r="L31" i="2"/>
  <c r="N28" i="2"/>
  <c r="N30" i="2"/>
  <c r="N29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F1" i="1"/>
  <c r="G1" i="1"/>
  <c r="H1" i="1"/>
  <c r="I1" i="1"/>
  <c r="J1" i="1"/>
  <c r="K1" i="1"/>
  <c r="L1" i="1"/>
  <c r="M1" i="1"/>
  <c r="N1" i="1"/>
  <c r="O1" i="1"/>
  <c r="P1" i="1"/>
  <c r="Q1" i="1"/>
  <c r="R1" i="1"/>
</calcChain>
</file>

<file path=xl/sharedStrings.xml><?xml version="1.0" encoding="utf-8"?>
<sst xmlns="http://schemas.openxmlformats.org/spreadsheetml/2006/main" count="324" uniqueCount="142">
  <si>
    <t>NAME</t>
  </si>
  <si>
    <t>STATE_NAME</t>
  </si>
  <si>
    <t>FIPS</t>
  </si>
  <si>
    <t>POP2014</t>
  </si>
  <si>
    <t>Atlantic</t>
  </si>
  <si>
    <t>New Jersey</t>
  </si>
  <si>
    <t>Bergen</t>
  </si>
  <si>
    <t>Madison</t>
  </si>
  <si>
    <t>Burlington</t>
  </si>
  <si>
    <t>Camden</t>
  </si>
  <si>
    <t>Cumberland</t>
  </si>
  <si>
    <t>Essex</t>
  </si>
  <si>
    <t>Mercer</t>
  </si>
  <si>
    <t>Gloucester</t>
  </si>
  <si>
    <t>Montgomery</t>
  </si>
  <si>
    <t>Hunterdon</t>
  </si>
  <si>
    <t>Middlesex</t>
  </si>
  <si>
    <t>Monmouth</t>
  </si>
  <si>
    <t>Morris</t>
  </si>
  <si>
    <t>Pike</t>
  </si>
  <si>
    <t>Ocean</t>
  </si>
  <si>
    <t>Putnam</t>
  </si>
  <si>
    <t>Passaic</t>
  </si>
  <si>
    <t>Salem</t>
  </si>
  <si>
    <t>Somerset</t>
  </si>
  <si>
    <t>Sussex</t>
  </si>
  <si>
    <t>Union</t>
  </si>
  <si>
    <t>Schuyler</t>
  </si>
  <si>
    <t>Warren</t>
  </si>
  <si>
    <t>Allegany</t>
  </si>
  <si>
    <t>New York</t>
  </si>
  <si>
    <t>Clinton</t>
  </si>
  <si>
    <t>Broome</t>
  </si>
  <si>
    <t>Delaware</t>
  </si>
  <si>
    <t>Cattaraugus</t>
  </si>
  <si>
    <t>Cayuga</t>
  </si>
  <si>
    <t>Chautauqua</t>
  </si>
  <si>
    <t>Fayette</t>
  </si>
  <si>
    <t>Chemung</t>
  </si>
  <si>
    <t>Chenango</t>
  </si>
  <si>
    <t>Franklin</t>
  </si>
  <si>
    <t>Cortland</t>
  </si>
  <si>
    <t>Erie</t>
  </si>
  <si>
    <t>Jefferson</t>
  </si>
  <si>
    <t>Fulton</t>
  </si>
  <si>
    <t>Genesee</t>
  </si>
  <si>
    <t>Greene</t>
  </si>
  <si>
    <t>Hamilton</t>
  </si>
  <si>
    <t>Herkimer</t>
  </si>
  <si>
    <t>Lewis</t>
  </si>
  <si>
    <t>Livingston</t>
  </si>
  <si>
    <t>Monroe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</si>
  <si>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</si>
  <si>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</si>
  <si>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</si>
  <si>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</si>
  <si>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</si>
  <si>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</si>
  <si>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</si>
  <si>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</si>
  <si>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Washington</t>
  </si>
  <si>
    <t>Richmond</t>
  </si>
  <si>
    <t>Schoharie</t>
  </si>
  <si>
    <t>Seneca</t>
  </si>
  <si>
    <t>Steuben</t>
  </si>
  <si>
    <t>Sullivan</t>
  </si>
  <si>
    <t>Tioga</t>
  </si>
  <si>
    <t>Tompkins</t>
  </si>
  <si>
    <t>Ulster</t>
  </si>
  <si>
    <t>Wayne</t>
  </si>
  <si>
    <t>Wyoming</t>
  </si>
  <si>
    <t>Yates</t>
  </si>
  <si>
    <t>Adams</t>
  </si>
  <si>
    <t>Pennsylvania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</si>
  <si>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</si>
  <si>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</si>
  <si>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</si>
  <si>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</si>
  <si>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</si>
  <si>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</si>
  <si>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</si>
  <si>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</si>
  <si>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</si>
  <si>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</si>
  <si>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</si>
  <si>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</si>
  <si>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</si>
  <si>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</si>
  <si>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</si>
  <si>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</si>
  <si>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Columbia</t>
  </si>
  <si>
    <t>Crawford</t>
  </si>
  <si>
    <t>Dauphin</t>
  </si>
  <si>
    <t>Elk</t>
  </si>
  <si>
    <t>Forest</t>
  </si>
  <si>
    <t>Huntingdon</t>
  </si>
  <si>
    <t>Indiana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</si>
  <si>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</si>
  <si>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</si>
  <si>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</si>
  <si>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</si>
  <si>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</si>
  <si>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</si>
  <si>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</si>
  <si>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</si>
  <si>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</si>
  <si>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Mifflin</t>
  </si>
  <si>
    <t>Montour</t>
  </si>
  <si>
    <t>Northampton</t>
  </si>
  <si>
    <t>Northumberland</t>
  </si>
  <si>
    <t>Perry</t>
  </si>
  <si>
    <t>Philadelphia</t>
  </si>
  <si>
    <t>Potter</t>
  </si>
  <si>
    <t>Schuylkill</t>
  </si>
  <si>
    <t>Snyder</t>
  </si>
  <si>
    <t>York</t>
  </si>
  <si>
    <t>Susquehanna</t>
  </si>
  <si>
    <t>Venango</t>
  </si>
  <si>
    <t>Westmoreland</t>
  </si>
  <si>
    <t>Hudson</t>
  </si>
  <si>
    <t>Albany</t>
  </si>
  <si>
    <t>Bronx</t>
  </si>
  <si>
    <t>Dutchess</t>
  </si>
  <si>
    <t>Kings</t>
  </si>
  <si>
    <t>Nassau</t>
  </si>
  <si>
    <t>Queens</t>
  </si>
  <si>
    <t>Rensselaer</t>
  </si>
  <si>
    <t>Rockland</t>
  </si>
  <si>
    <t>Saratoga</t>
  </si>
  <si>
    <t>Schenectady</t>
  </si>
  <si>
    <t>Suffolk</t>
  </si>
  <si>
    <t>Westchester</t>
  </si>
  <si>
    <t>cases</t>
  </si>
  <si>
    <t>deaths</t>
  </si>
  <si>
    <t>DIR-NY</t>
  </si>
  <si>
    <t>DIR-PA</t>
  </si>
  <si>
    <t>DIR-NJ</t>
  </si>
  <si>
    <t>DIR: ratio of diagnosed accumulation up to a given day to # of diagnsed accumulation up to the prior day</t>
  </si>
  <si>
    <t>NewJersey</t>
  </si>
  <si>
    <t>CapeMay</t>
  </si>
  <si>
    <t>NewYork</t>
  </si>
  <si>
    <t>St.Lawrence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</si>
</sst>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Fill="1"/>
    <xf numFmtId="16" fontId="0" fillId="0" borderId="0" xfId="0" applyNumberFormat="1"/>
    <xf numFmtId="0" fontId="0" fillId="2" borderId="0" xfId="0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Deaths from coronavirus </a:t>
            </a:r>
            <a:r>
              <a:rPr lang="en-US" baseline="0"/>
              <a:t>in Tri-states</a:t>
            </a:r>
            <a:endParaRPr lang="en-US"/>
          </a:p>
        </c:rich>
      </c:tx>
      <c:layout>
        <c:manualLayout>
          <c:xMode val="edge"/>
          <c:yMode val="edge"/>
          <c:x val="0.23263242662848957"/>
          <c:y val="4.30107526881720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615048118985127"/>
          <c:y val="0.17171296296296296"/>
          <c:w val="0.77134405074365708"/>
          <c:h val="0.5634871682706328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Statecases!$G$2</c:f>
              <c:strCache>
                <c:ptCount val="1"/>
                <c:pt idx="0">
                  <c:v>New York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Statecases!$A$3:$A$31</c:f>
              <c:numCache>
                <c:formatCode>m/d/yyyy</c:formatCode>
                <c:ptCount val="29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</c:numCache>
            </c:numRef>
          </c:xVal>
          <c:yVal>
            <c:numRef>
              <c:f>Statecases!$G$3:$G$31</c:f>
              <c:numCache>
                <c:formatCode>General</c:formatCode>
                <c:ptCount val="29"/>
                <c:pt idx="13">
                  <c:v>2</c:v>
                </c:pt>
                <c:pt idx="14">
                  <c:v>6</c:v>
                </c:pt>
                <c:pt idx="15">
                  <c:v>10</c:v>
                </c:pt>
                <c:pt idx="16">
                  <c:v>17</c:v>
                </c:pt>
                <c:pt idx="17">
                  <c:v>27</c:v>
                </c:pt>
                <c:pt idx="18">
                  <c:v>30</c:v>
                </c:pt>
                <c:pt idx="19">
                  <c:v>57</c:v>
                </c:pt>
                <c:pt idx="20">
                  <c:v>80</c:v>
                </c:pt>
                <c:pt idx="21">
                  <c:v>122</c:v>
                </c:pt>
                <c:pt idx="22">
                  <c:v>159</c:v>
                </c:pt>
                <c:pt idx="23">
                  <c:v>218</c:v>
                </c:pt>
                <c:pt idx="24">
                  <c:v>325</c:v>
                </c:pt>
                <c:pt idx="25">
                  <c:v>603</c:v>
                </c:pt>
                <c:pt idx="26">
                  <c:v>883</c:v>
                </c:pt>
                <c:pt idx="27">
                  <c:v>965</c:v>
                </c:pt>
                <c:pt idx="28">
                  <c:v>1218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79-481C-BD04-B931736D3B83}"/>
            </c:ext>
          </c:extLst>
        </c:ser>
        <c:ser>
          <c:idx val="2"/>
          <c:order val="1"/>
          <c:tx>
            <c:strRef>
              <c:f>Statecases!$H$2</c:f>
              <c:strCache>
                <c:ptCount val="1"/>
                <c:pt idx="0">
                  <c:v>New Jersey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Statecases!$A$3:$A$31</c:f>
              <c:numCache>
                <c:formatCode>m/d/yyyy</c:formatCode>
                <c:ptCount val="29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</c:numCache>
            </c:numRef>
          </c:xVal>
          <c:yVal>
            <c:numRef>
              <c:f>Statecases!$H$3:$H$31</c:f>
              <c:numCache>
                <c:formatCode>General</c:formatCode>
                <c:ptCount val="29"/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5</c:v>
                </c:pt>
                <c:pt idx="18">
                  <c:v>9</c:v>
                </c:pt>
                <c:pt idx="19">
                  <c:v>11</c:v>
                </c:pt>
                <c:pt idx="20">
                  <c:v>16</c:v>
                </c:pt>
                <c:pt idx="21">
                  <c:v>20</c:v>
                </c:pt>
                <c:pt idx="22">
                  <c:v>27</c:v>
                </c:pt>
                <c:pt idx="23">
                  <c:v>44</c:v>
                </c:pt>
                <c:pt idx="24">
                  <c:v>62</c:v>
                </c:pt>
                <c:pt idx="25">
                  <c:v>108</c:v>
                </c:pt>
                <c:pt idx="26">
                  <c:v>140</c:v>
                </c:pt>
                <c:pt idx="27">
                  <c:v>161</c:v>
                </c:pt>
                <c:pt idx="28">
                  <c:v>198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E79-481C-BD04-B931736D3B83}"/>
            </c:ext>
          </c:extLst>
        </c:ser>
        <c:ser>
          <c:idx val="1"/>
          <c:order val="2"/>
          <c:tx>
            <c:strRef>
              <c:f>Statecases!$I$2</c:f>
              <c:strCache>
                <c:ptCount val="1"/>
                <c:pt idx="0">
                  <c:v>Pennsylvania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Statecases!$A$3:$A$31</c:f>
              <c:numCache>
                <c:formatCode>m/d/yyyy</c:formatCode>
                <c:ptCount val="29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</c:numCache>
            </c:numRef>
          </c:xVal>
          <c:yVal>
            <c:numRef>
              <c:f>Statecases!$I$3:$I$31</c:f>
              <c:numCache>
                <c:formatCode>General</c:formatCode>
                <c:ptCount val="29"/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6</c:v>
                </c:pt>
                <c:pt idx="23">
                  <c:v>7</c:v>
                </c:pt>
                <c:pt idx="24">
                  <c:v>11</c:v>
                </c:pt>
                <c:pt idx="25">
                  <c:v>22</c:v>
                </c:pt>
                <c:pt idx="26">
                  <c:v>34</c:v>
                </c:pt>
                <c:pt idx="27">
                  <c:v>38</c:v>
                </c:pt>
                <c:pt idx="28">
                  <c:v>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79-481C-BD04-B931736D3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098000"/>
        <c:axId val="666979792"/>
      </c:scatterChart>
      <c:valAx>
        <c:axId val="929098000"/>
        <c:scaling>
          <c:orientation val="minMax"/>
          <c:min val="4389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6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979792"/>
        <c:crossesAt val="0.1"/>
        <c:crossBetween val="midCat"/>
      </c:valAx>
      <c:valAx>
        <c:axId val="66697979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 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098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470750815239004"/>
          <c:y val="0.17850512234357802"/>
          <c:w val="0.28386482939632546"/>
          <c:h val="0.193011260689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Coronavirus cases </a:t>
            </a:r>
            <a:r>
              <a:rPr lang="en-US" baseline="0"/>
              <a:t>in Tri-states</a:t>
            </a:r>
            <a:endParaRPr lang="en-US"/>
          </a:p>
        </c:rich>
      </c:tx>
      <c:layout>
        <c:manualLayout>
          <c:xMode val="edge"/>
          <c:yMode val="edge"/>
          <c:x val="0.23263242662848957"/>
          <c:y val="4.30107526881720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615048118985127"/>
          <c:y val="0.17171296296296296"/>
          <c:w val="0.77134405074365708"/>
          <c:h val="0.5634871682706328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Statecases!$G$2</c:f>
              <c:strCache>
                <c:ptCount val="1"/>
                <c:pt idx="0">
                  <c:v>New York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Statecases!$A$3:$A$31</c:f>
              <c:numCache>
                <c:formatCode>m/d/yyyy</c:formatCode>
                <c:ptCount val="29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</c:numCache>
            </c:numRef>
          </c:xVal>
          <c:yVal>
            <c:numRef>
              <c:f>Statecases!$B$3:$B$31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11</c:v>
                </c:pt>
                <c:pt idx="4">
                  <c:v>22</c:v>
                </c:pt>
                <c:pt idx="5">
                  <c:v>44</c:v>
                </c:pt>
                <c:pt idx="6">
                  <c:v>89</c:v>
                </c:pt>
                <c:pt idx="7">
                  <c:v>106</c:v>
                </c:pt>
                <c:pt idx="8">
                  <c:v>142</c:v>
                </c:pt>
                <c:pt idx="9">
                  <c:v>173</c:v>
                </c:pt>
                <c:pt idx="10">
                  <c:v>217</c:v>
                </c:pt>
                <c:pt idx="11">
                  <c:v>326</c:v>
                </c:pt>
                <c:pt idx="12">
                  <c:v>421</c:v>
                </c:pt>
                <c:pt idx="13">
                  <c:v>610</c:v>
                </c:pt>
                <c:pt idx="14">
                  <c:v>732</c:v>
                </c:pt>
                <c:pt idx="15">
                  <c:v>950</c:v>
                </c:pt>
                <c:pt idx="16">
                  <c:v>1374</c:v>
                </c:pt>
                <c:pt idx="17">
                  <c:v>2382</c:v>
                </c:pt>
                <c:pt idx="18">
                  <c:v>4152</c:v>
                </c:pt>
                <c:pt idx="19">
                  <c:v>7102</c:v>
                </c:pt>
                <c:pt idx="20">
                  <c:v>10356</c:v>
                </c:pt>
                <c:pt idx="21">
                  <c:v>15168</c:v>
                </c:pt>
                <c:pt idx="22">
                  <c:v>20875</c:v>
                </c:pt>
                <c:pt idx="23">
                  <c:v>25665</c:v>
                </c:pt>
                <c:pt idx="24">
                  <c:v>33066</c:v>
                </c:pt>
                <c:pt idx="25" formatCode="#,##0">
                  <c:v>44934</c:v>
                </c:pt>
                <c:pt idx="26">
                  <c:v>52318</c:v>
                </c:pt>
                <c:pt idx="27" formatCode="#,##0">
                  <c:v>60679</c:v>
                </c:pt>
                <c:pt idx="28">
                  <c:v>66497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36-4BC2-BFC1-A29BF52E200E}"/>
            </c:ext>
          </c:extLst>
        </c:ser>
        <c:ser>
          <c:idx val="1"/>
          <c:order val="1"/>
          <c:tx>
            <c:strRef>
              <c:f>Statecases!$C$2</c:f>
              <c:strCache>
                <c:ptCount val="1"/>
                <c:pt idx="0">
                  <c:v>New Jersey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Statecases!$A$3:$A$31</c:f>
              <c:numCache>
                <c:formatCode>m/d/yyyy</c:formatCode>
                <c:ptCount val="29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</c:numCache>
            </c:numRef>
          </c:xVal>
          <c:yVal>
            <c:numRef>
              <c:f>Statecases!$C$3:$C$31</c:f>
              <c:numCache>
                <c:formatCode>General</c:formatCode>
                <c:ptCount val="29"/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11</c:v>
                </c:pt>
                <c:pt idx="9">
                  <c:v>15</c:v>
                </c:pt>
                <c:pt idx="10">
                  <c:v>23</c:v>
                </c:pt>
                <c:pt idx="11">
                  <c:v>29</c:v>
                </c:pt>
                <c:pt idx="12">
                  <c:v>50</c:v>
                </c:pt>
                <c:pt idx="13">
                  <c:v>75</c:v>
                </c:pt>
                <c:pt idx="14">
                  <c:v>98</c:v>
                </c:pt>
                <c:pt idx="15">
                  <c:v>176</c:v>
                </c:pt>
                <c:pt idx="16">
                  <c:v>268</c:v>
                </c:pt>
                <c:pt idx="17">
                  <c:v>427</c:v>
                </c:pt>
                <c:pt idx="18">
                  <c:v>735</c:v>
                </c:pt>
                <c:pt idx="19">
                  <c:v>896</c:v>
                </c:pt>
                <c:pt idx="20">
                  <c:v>1336</c:v>
                </c:pt>
                <c:pt idx="21">
                  <c:v>1914</c:v>
                </c:pt>
                <c:pt idx="22">
                  <c:v>2844</c:v>
                </c:pt>
                <c:pt idx="23">
                  <c:v>3675</c:v>
                </c:pt>
                <c:pt idx="24">
                  <c:v>4402</c:v>
                </c:pt>
                <c:pt idx="25" formatCode="#,##0">
                  <c:v>8825</c:v>
                </c:pt>
                <c:pt idx="26" formatCode="#,##0">
                  <c:v>11124</c:v>
                </c:pt>
                <c:pt idx="27" formatCode="#,##0">
                  <c:v>13386</c:v>
                </c:pt>
                <c:pt idx="28">
                  <c:v>16636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536-4BC2-BFC1-A29BF52E200E}"/>
            </c:ext>
          </c:extLst>
        </c:ser>
        <c:ser>
          <c:idx val="2"/>
          <c:order val="2"/>
          <c:tx>
            <c:strRef>
              <c:f>Statecases!$D$2</c:f>
              <c:strCache>
                <c:ptCount val="1"/>
                <c:pt idx="0">
                  <c:v>Pennsylvania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Statecases!$A$3:$A$31</c:f>
              <c:numCache>
                <c:formatCode>m/d/yyyy</c:formatCode>
                <c:ptCount val="29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</c:numCache>
            </c:numRef>
          </c:xVal>
          <c:yVal>
            <c:numRef>
              <c:f>Statecases!$D$3:$D$31</c:f>
              <c:numCache>
                <c:formatCode>General</c:formatCode>
                <c:ptCount val="29"/>
                <c:pt idx="5">
                  <c:v>2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  <c:pt idx="9">
                  <c:v>12</c:v>
                </c:pt>
                <c:pt idx="10">
                  <c:v>16</c:v>
                </c:pt>
                <c:pt idx="11">
                  <c:v>22</c:v>
                </c:pt>
                <c:pt idx="12">
                  <c:v>41</c:v>
                </c:pt>
                <c:pt idx="13">
                  <c:v>47</c:v>
                </c:pt>
                <c:pt idx="14">
                  <c:v>68</c:v>
                </c:pt>
                <c:pt idx="15">
                  <c:v>81</c:v>
                </c:pt>
                <c:pt idx="16">
                  <c:v>101</c:v>
                </c:pt>
                <c:pt idx="17">
                  <c:v>139</c:v>
                </c:pt>
                <c:pt idx="18">
                  <c:v>187</c:v>
                </c:pt>
                <c:pt idx="19">
                  <c:v>269</c:v>
                </c:pt>
                <c:pt idx="20">
                  <c:v>388</c:v>
                </c:pt>
                <c:pt idx="21">
                  <c:v>504</c:v>
                </c:pt>
                <c:pt idx="22">
                  <c:v>644</c:v>
                </c:pt>
                <c:pt idx="23">
                  <c:v>851</c:v>
                </c:pt>
                <c:pt idx="24">
                  <c:v>1151</c:v>
                </c:pt>
                <c:pt idx="25">
                  <c:v>2218</c:v>
                </c:pt>
                <c:pt idx="26" formatCode="#,##0">
                  <c:v>2751</c:v>
                </c:pt>
                <c:pt idx="27" formatCode="#,##0">
                  <c:v>3394</c:v>
                </c:pt>
                <c:pt idx="28" formatCode="#,##0">
                  <c:v>4087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536-4BC2-BFC1-A29BF52E2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098000"/>
        <c:axId val="666979792"/>
      </c:scatterChart>
      <c:valAx>
        <c:axId val="929098000"/>
        <c:scaling>
          <c:orientation val="minMax"/>
          <c:min val="4389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6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979792"/>
        <c:crossesAt val="0.1"/>
        <c:crossBetween val="midCat"/>
      </c:valAx>
      <c:valAx>
        <c:axId val="66697979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Postive</a:t>
                </a:r>
                <a:r>
                  <a:rPr lang="en-US" baseline="0"/>
                  <a:t> cases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098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470750815239004"/>
          <c:y val="0.17850512234357802"/>
          <c:w val="0.28386482939632546"/>
          <c:h val="0.193011260689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Trend of</a:t>
            </a:r>
            <a:r>
              <a:rPr lang="en-US" baseline="0"/>
              <a:t> </a:t>
            </a:r>
            <a:r>
              <a:rPr lang="en-US"/>
              <a:t>DIR of New Jersey is not clear</a:t>
            </a:r>
          </a:p>
        </c:rich>
      </c:tx>
      <c:layout>
        <c:manualLayout>
          <c:xMode val="edge"/>
          <c:yMode val="edge"/>
          <c:x val="0.1334722222222222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45603674540683"/>
          <c:y val="0.17171296296296296"/>
          <c:w val="0.79780030621172349"/>
          <c:h val="0.6026957567804023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Statecases!$L$3</c:f>
              <c:strCache>
                <c:ptCount val="1"/>
                <c:pt idx="0">
                  <c:v>DIR-NY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Statecases!$K$4:$K$31</c:f>
              <c:numCache>
                <c:formatCode>m/d/yyyy</c:formatCode>
                <c:ptCount val="28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</c:numCache>
            </c:numRef>
          </c:xVal>
          <c:yVal>
            <c:numRef>
              <c:f>Statecases!$M$4:$M$31</c:f>
              <c:numCache>
                <c:formatCode>General</c:formatCode>
                <c:ptCount val="28"/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 formatCode="0.00">
                  <c:v>1.5</c:v>
                </c:pt>
                <c:pt idx="7" formatCode="0.00">
                  <c:v>1.8333333333333333</c:v>
                </c:pt>
                <c:pt idx="8" formatCode="0.00">
                  <c:v>1.3636363636363635</c:v>
                </c:pt>
                <c:pt idx="9" formatCode="0.00">
                  <c:v>1.5333333333333334</c:v>
                </c:pt>
                <c:pt idx="10" formatCode="0.00">
                  <c:v>1.2608695652173914</c:v>
                </c:pt>
                <c:pt idx="11" formatCode="0.00">
                  <c:v>1.7241379310344827</c:v>
                </c:pt>
                <c:pt idx="12" formatCode="0.00">
                  <c:v>1.5</c:v>
                </c:pt>
                <c:pt idx="13" formatCode="0.00">
                  <c:v>1.3066666666666666</c:v>
                </c:pt>
                <c:pt idx="14" formatCode="0.00">
                  <c:v>1.7959183673469388</c:v>
                </c:pt>
                <c:pt idx="15" formatCode="0.00">
                  <c:v>1.5227272727272727</c:v>
                </c:pt>
                <c:pt idx="16" formatCode="0.00">
                  <c:v>1.5932835820895523</c:v>
                </c:pt>
                <c:pt idx="17" formatCode="0.00">
                  <c:v>1.721311475409836</c:v>
                </c:pt>
                <c:pt idx="18" formatCode="0.00">
                  <c:v>1.2190476190476192</c:v>
                </c:pt>
                <c:pt idx="19" formatCode="0.00">
                  <c:v>1.4910714285714286</c:v>
                </c:pt>
                <c:pt idx="20" formatCode="0.00">
                  <c:v>1.4326347305389222</c:v>
                </c:pt>
                <c:pt idx="21" formatCode="0.00">
                  <c:v>1.4858934169278997</c:v>
                </c:pt>
                <c:pt idx="22" formatCode="0.00">
                  <c:v>1.2921940928270041</c:v>
                </c:pt>
                <c:pt idx="23" formatCode="0.00">
                  <c:v>1.1978231292517008</c:v>
                </c:pt>
                <c:pt idx="24" formatCode="0.00">
                  <c:v>2.0047705588368925</c:v>
                </c:pt>
                <c:pt idx="25" formatCode="0.00">
                  <c:v>1.2605099150141643</c:v>
                </c:pt>
                <c:pt idx="26" formatCode="0.00">
                  <c:v>1.203344120819849</c:v>
                </c:pt>
                <c:pt idx="27" formatCode="0.00">
                  <c:v>1.2427909756461974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75-4055-95CF-F97263F8E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9627647"/>
        <c:axId val="1307198463"/>
      </c:scatterChart>
      <c:valAx>
        <c:axId val="1309627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since the peak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16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7198463"/>
        <c:crossesAt val="0.1"/>
        <c:crossBetween val="midCat"/>
      </c:valAx>
      <c:valAx>
        <c:axId val="1307198463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DIR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43852216389617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6276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DIR of New York state is projecting</a:t>
            </a:r>
            <a:r>
              <a:rPr lang="en-US" baseline="0"/>
              <a:t> the peak turning point to be around 4/4/2020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45603674540683"/>
          <c:y val="0.17171296296296296"/>
          <c:w val="0.79780030621172349"/>
          <c:h val="0.6026957567804023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Statecases!$L$3</c:f>
              <c:strCache>
                <c:ptCount val="1"/>
                <c:pt idx="0">
                  <c:v>DIR-NY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Statecases!$K$4:$K$31</c:f>
              <c:numCache>
                <c:formatCode>m/d/yyyy</c:formatCode>
                <c:ptCount val="28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</c:numCache>
            </c:numRef>
          </c:xVal>
          <c:yVal>
            <c:numRef>
              <c:f>Statecases!$L$4:$L$31</c:f>
              <c:numCache>
                <c:formatCode>0.00</c:formatCode>
                <c:ptCount val="28"/>
                <c:pt idx="3">
                  <c:v>2</c:v>
                </c:pt>
                <c:pt idx="4">
                  <c:v>2</c:v>
                </c:pt>
                <c:pt idx="5">
                  <c:v>2.0227272727272729</c:v>
                </c:pt>
                <c:pt idx="6">
                  <c:v>1.1910112359550562</c:v>
                </c:pt>
                <c:pt idx="7">
                  <c:v>1.3396226415094339</c:v>
                </c:pt>
                <c:pt idx="8">
                  <c:v>1.2183098591549295</c:v>
                </c:pt>
                <c:pt idx="9">
                  <c:v>1.254335260115607</c:v>
                </c:pt>
                <c:pt idx="10">
                  <c:v>1.5023041474654377</c:v>
                </c:pt>
                <c:pt idx="11">
                  <c:v>1.2914110429447854</c:v>
                </c:pt>
                <c:pt idx="12">
                  <c:v>1.4489311163895486</c:v>
                </c:pt>
                <c:pt idx="13">
                  <c:v>1.2</c:v>
                </c:pt>
                <c:pt idx="14">
                  <c:v>1.2978142076502732</c:v>
                </c:pt>
                <c:pt idx="15">
                  <c:v>1.4463157894736842</c:v>
                </c:pt>
                <c:pt idx="16">
                  <c:v>1.7336244541484715</c:v>
                </c:pt>
                <c:pt idx="17">
                  <c:v>1.743073047858942</c:v>
                </c:pt>
                <c:pt idx="18">
                  <c:v>1.7105009633911368</c:v>
                </c:pt>
                <c:pt idx="19">
                  <c:v>1.4581807941424951</c:v>
                </c:pt>
                <c:pt idx="20">
                  <c:v>1.4646581691772886</c:v>
                </c:pt>
                <c:pt idx="21">
                  <c:v>1.3762526371308017</c:v>
                </c:pt>
                <c:pt idx="22">
                  <c:v>1.2294610778443114</c:v>
                </c:pt>
                <c:pt idx="23">
                  <c:v>1.2883693746347165</c:v>
                </c:pt>
                <c:pt idx="24">
                  <c:v>1.3589185265831973</c:v>
                </c:pt>
                <c:pt idx="25">
                  <c:v>1.1643299060844794</c:v>
                </c:pt>
                <c:pt idx="26">
                  <c:v>1.1598111548606598</c:v>
                </c:pt>
                <c:pt idx="27">
                  <c:v>1.0958816064865933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DE-4893-8C6E-FC184A6E2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9627647"/>
        <c:axId val="1307198463"/>
      </c:scatterChart>
      <c:valAx>
        <c:axId val="1309627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since the peak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16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7198463"/>
        <c:crossesAt val="0.1"/>
        <c:crossBetween val="midCat"/>
      </c:valAx>
      <c:valAx>
        <c:axId val="1307198463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DIR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43852216389617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6276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Trend of DIR of Pennsylvania</a:t>
            </a:r>
            <a:r>
              <a:rPr lang="en-US" baseline="0"/>
              <a:t> is not clear</a:t>
            </a:r>
            <a:endParaRPr lang="en-US"/>
          </a:p>
        </c:rich>
      </c:tx>
      <c:layout>
        <c:manualLayout>
          <c:xMode val="edge"/>
          <c:yMode val="edge"/>
          <c:x val="0.1334722222222222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45603674540683"/>
          <c:y val="0.17171296296296296"/>
          <c:w val="0.79780030621172349"/>
          <c:h val="0.6026957567804023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Statecases!$L$3</c:f>
              <c:strCache>
                <c:ptCount val="1"/>
                <c:pt idx="0">
                  <c:v>DIR-NY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Statecases!$K$4:$K$31</c:f>
              <c:numCache>
                <c:formatCode>m/d/yyyy</c:formatCode>
                <c:ptCount val="28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</c:numCache>
            </c:numRef>
          </c:xVal>
          <c:yVal>
            <c:numRef>
              <c:f>Statecases!$N$4:$N$31</c:f>
              <c:numCache>
                <c:formatCode>General</c:formatCode>
                <c:ptCount val="28"/>
                <c:pt idx="5">
                  <c:v>2</c:v>
                </c:pt>
                <c:pt idx="6" formatCode="0.00">
                  <c:v>1.5</c:v>
                </c:pt>
                <c:pt idx="7" formatCode="0.00">
                  <c:v>1.6666666666666667</c:v>
                </c:pt>
                <c:pt idx="8" formatCode="0.00">
                  <c:v>1.2</c:v>
                </c:pt>
                <c:pt idx="9" formatCode="0.00">
                  <c:v>1.3333333333333333</c:v>
                </c:pt>
                <c:pt idx="10" formatCode="0.00">
                  <c:v>1.375</c:v>
                </c:pt>
                <c:pt idx="11" formatCode="0.00">
                  <c:v>1.8636363636363635</c:v>
                </c:pt>
                <c:pt idx="12" formatCode="0.00">
                  <c:v>1.1463414634146341</c:v>
                </c:pt>
                <c:pt idx="13" formatCode="0.00">
                  <c:v>1.446808510638298</c:v>
                </c:pt>
                <c:pt idx="14" formatCode="0.00">
                  <c:v>1.1911764705882353</c:v>
                </c:pt>
                <c:pt idx="15" formatCode="0.00">
                  <c:v>1.2469135802469136</c:v>
                </c:pt>
                <c:pt idx="16" formatCode="0.00">
                  <c:v>1.3762376237623761</c:v>
                </c:pt>
                <c:pt idx="17" formatCode="0.00">
                  <c:v>1.3453237410071943</c:v>
                </c:pt>
                <c:pt idx="18" formatCode="0.00">
                  <c:v>1.4385026737967914</c:v>
                </c:pt>
                <c:pt idx="19" formatCode="0.00">
                  <c:v>1.4423791821561338</c:v>
                </c:pt>
                <c:pt idx="20" formatCode="0.00">
                  <c:v>1.2989690721649485</c:v>
                </c:pt>
                <c:pt idx="21" formatCode="0.00">
                  <c:v>1.2777777777777777</c:v>
                </c:pt>
                <c:pt idx="22" formatCode="0.00">
                  <c:v>1.3214285714285714</c:v>
                </c:pt>
                <c:pt idx="23" formatCode="0.00">
                  <c:v>1.3525264394829613</c:v>
                </c:pt>
                <c:pt idx="24" formatCode="0.00">
                  <c:v>1.9270199826238055</c:v>
                </c:pt>
                <c:pt idx="25" formatCode="0.00">
                  <c:v>1.240306582506763</c:v>
                </c:pt>
                <c:pt idx="26" formatCode="0.00">
                  <c:v>1.2337331879316613</c:v>
                </c:pt>
                <c:pt idx="27" formatCode="0.00">
                  <c:v>1.2041838538597525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06-4CC8-92E3-B315D7057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9627647"/>
        <c:axId val="1307198463"/>
      </c:scatterChart>
      <c:valAx>
        <c:axId val="1309627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since the peak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16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7198463"/>
        <c:crossesAt val="0.1"/>
        <c:crossBetween val="midCat"/>
      </c:valAx>
      <c:valAx>
        <c:axId val="1307198463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DIR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43852216389617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6276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381000</xdr:colOff>
      <xdr:row>17</xdr:row>
      <xdr:rowOff>57150</xdr:rowOff>
    </xdr:from>
    <xdr:to>
      <xdr:col>24</xdr:col>
      <xdr:colOff>561975</xdr:colOff>
      <xdr:row>32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151CB8-73EA-4CE5-9D2B-079D5DE3BE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504825</xdr:colOff>
      <xdr:row>1</xdr:row>
      <xdr:rowOff>28575</xdr:rowOff>
    </xdr:from>
    <xdr:to>
      <xdr:col>25</xdr:col>
      <xdr:colOff>76200</xdr:colOff>
      <xdr:row>16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ACAAB7-A212-438C-A9A2-8470AE26B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419100</xdr:colOff>
      <xdr:row>43</xdr:row>
      <xdr:rowOff>14287</xdr:rowOff>
    </xdr:from>
    <xdr:to>
      <xdr:col>13</xdr:col>
      <xdr:colOff>142875</xdr:colOff>
      <xdr:row>57</xdr:row>
      <xdr:rowOff>90487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12A58D0-575A-4DB6-AF0D-2E032C72EF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57150</xdr:rowOff>
    </xdr:from>
    <xdr:to>
      <xdr:col>6</xdr:col>
      <xdr:colOff>114300</xdr:colOff>
      <xdr:row>57</xdr:row>
      <xdr:rowOff>133350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60E7031-3FC4-40E3-BA7E-C88064CA8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59</xdr:row>
      <xdr:rowOff>57150</xdr:rowOff>
    </xdr:from>
    <xdr:to>
      <xdr:col>6</xdr:col>
      <xdr:colOff>142875</xdr:colOff>
      <xdr:row>73</xdr:row>
      <xdr:rowOff>133350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2FACED7-62AB-40EA-B9B6-F8C7A0A447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0.58333</cdr:x>
      <cdr:y>0.40104</cdr:y>
    </cdr:from>
    <cdr:to>
      <cdr:x>0.925</cdr:x>
      <cdr:y>0.79167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BB67FE12-234F-4BA3-9B12-2AAD38AAF86F}"/>
            </a:ext>
          </a:extLst>
        </cdr:cNvPr>
        <cdr:cNvCxnSpPr/>
      </cdr:nvCxnSpPr>
      <cdr:spPr>
        <a:xfrm xmlns:a="http://schemas.openxmlformats.org/drawingml/2006/main">
          <a:off x="2666985" y="1100133"/>
          <a:ext cx="1562115" cy="107156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0.34167</cdr:x>
      <cdr:y>0.47222</cdr:y>
    </cdr:from>
    <cdr:to>
      <cdr:x>0.51458</cdr:x>
      <cdr:y>0.47222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02E7DBB3-504B-4C0D-BE85-03E9B89852B7}"/>
            </a:ext>
          </a:extLst>
        </cdr:cNvPr>
        <cdr:cNvCxnSpPr/>
      </cdr:nvCxnSpPr>
      <cdr:spPr>
        <a:xfrm xmlns:a="http://schemas.openxmlformats.org/drawingml/2006/main">
          <a:off x="1562100" y="1295400"/>
          <a:ext cx="790575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0.3625</cdr:x>
      <cdr:y>0.33333</cdr:y>
    </cdr:from>
    <cdr:to>
      <cdr:x>0.5375</cdr:x>
      <cdr:y>0.51042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7ABB5B21-EE09-41DE-8DD1-3EF0E6986A91}"/>
            </a:ext>
          </a:extLst>
        </cdr:cNvPr>
        <cdr:cNvSpPr txBox="1"/>
      </cdr:nvSpPr>
      <cdr:spPr>
        <a:xfrm xmlns:a="http://schemas.openxmlformats.org/drawingml/2006/main">
          <a:off x="1657350" y="914399"/>
          <a:ext cx="800100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incubation period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472AA-B55D-4B63-8011-AB16B0925316}">
  <dimension ref="A1:U151"/>
  <sheetViews>
    <sheetView topLeftCell="A135" workbookViewId="0">
      <selection sqref="A1:T151"/>
    </sheetView>
  </sheetViews>
  <sheetFormatPr defaultRowHeight="15" x14ac:dyDescent="0.25"/>
  <cols>
    <col min="21" max="21" width="13.42578125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s="4">
        <v>43903</v>
      </c>
      <c r="F1" s="4">
        <f>E1+1</f>
        <v>43904</v>
      </c>
      <c r="G1" s="4">
        <f t="shared" ref="G1:Q1" si="0">F1+1</f>
        <v>43905</v>
      </c>
      <c r="H1" s="4">
        <f t="shared" si="0"/>
        <v>43906</v>
      </c>
      <c r="I1" s="4">
        <f t="shared" si="0"/>
        <v>43907</v>
      </c>
      <c r="J1" s="4">
        <f t="shared" si="0"/>
        <v>43908</v>
      </c>
      <c r="K1" s="4">
        <f t="shared" si="0"/>
        <v>43909</v>
      </c>
      <c r="L1" s="4">
        <f t="shared" si="0"/>
        <v>43910</v>
      </c>
      <c r="M1" s="4">
        <f t="shared" si="0"/>
        <v>43911</v>
      </c>
      <c r="N1" s="4">
        <f t="shared" si="0"/>
        <v>43912</v>
      </c>
      <c r="O1" s="4">
        <f t="shared" si="0"/>
        <v>43913</v>
      </c>
      <c r="P1" s="4">
        <f t="shared" si="0"/>
        <v>43914</v>
      </c>
      <c r="Q1" s="4">
        <f t="shared" si="0"/>
        <v>43915</v>
      </c>
      <c r="R1" s="4">
        <f>Q1+2</f>
        <v>43917</v>
      </c>
      <c r="S1" s="4">
        <v>43918</v>
      </c>
      <c r="T1" s="4">
        <v>43920</v>
      </c>
    </row>
    <row r="2" spans="1:21" x14ac:dyDescent="0.25">
      <c r="A2" t="s">
        <v>4</v>
      </c>
      <c r="B2" t="s">
        <v>138</v>
      </c>
      <c r="C2">
        <v>34001</v>
      </c>
      <c r="D2">
        <v>274359</v>
      </c>
      <c r="J2">
        <v>3</v>
      </c>
      <c r="K2">
        <v>3</v>
      </c>
      <c r="L2">
        <v>3</v>
      </c>
      <c r="M2">
        <v>4</v>
      </c>
      <c r="N2">
        <v>5</v>
      </c>
      <c r="O2">
        <v>6</v>
      </c>
      <c r="P2">
        <v>6</v>
      </c>
      <c r="Q2">
        <v>9</v>
      </c>
      <c r="R2">
        <v>14</v>
      </c>
      <c r="S2">
        <v>17</v>
      </c>
      <c r="T2">
        <v>29</v>
      </c>
      <c r="U2" s="2"/>
    </row>
    <row r="3" spans="1:21" x14ac:dyDescent="0.25">
      <c r="A3" t="s">
        <v>6</v>
      </c>
      <c r="B3" t="s">
        <v>138</v>
      </c>
      <c r="C3">
        <v>34003</v>
      </c>
      <c r="D3">
        <v>917045</v>
      </c>
      <c r="E3">
        <v>17</v>
      </c>
      <c r="F3">
        <v>31</v>
      </c>
      <c r="G3">
        <v>32</v>
      </c>
      <c r="H3">
        <v>61</v>
      </c>
      <c r="I3">
        <v>84</v>
      </c>
      <c r="J3">
        <v>133</v>
      </c>
      <c r="K3">
        <v>297</v>
      </c>
      <c r="L3">
        <v>342</v>
      </c>
      <c r="M3">
        <v>362</v>
      </c>
      <c r="N3">
        <v>457</v>
      </c>
      <c r="O3">
        <v>609</v>
      </c>
      <c r="P3">
        <v>701</v>
      </c>
      <c r="Q3">
        <v>819</v>
      </c>
      <c r="R3">
        <v>1505</v>
      </c>
      <c r="S3">
        <v>1838</v>
      </c>
      <c r="T3">
        <v>2482</v>
      </c>
    </row>
    <row r="4" spans="1:21" x14ac:dyDescent="0.25">
      <c r="A4" t="s">
        <v>8</v>
      </c>
      <c r="B4" t="s">
        <v>138</v>
      </c>
      <c r="C4">
        <v>34005</v>
      </c>
      <c r="D4">
        <v>450540</v>
      </c>
      <c r="E4">
        <v>3</v>
      </c>
      <c r="F4">
        <v>3</v>
      </c>
      <c r="G4">
        <v>4</v>
      </c>
      <c r="H4">
        <v>5</v>
      </c>
      <c r="I4">
        <v>5</v>
      </c>
      <c r="J4">
        <v>10</v>
      </c>
      <c r="K4">
        <v>14</v>
      </c>
      <c r="L4">
        <v>17</v>
      </c>
      <c r="M4">
        <v>20</v>
      </c>
      <c r="N4">
        <v>26</v>
      </c>
      <c r="O4">
        <v>36</v>
      </c>
      <c r="P4">
        <v>42</v>
      </c>
      <c r="Q4">
        <v>48</v>
      </c>
      <c r="R4">
        <v>88</v>
      </c>
      <c r="S4">
        <v>115</v>
      </c>
      <c r="T4">
        <v>178</v>
      </c>
    </row>
    <row r="5" spans="1:21" x14ac:dyDescent="0.25">
      <c r="A5" t="s">
        <v>9</v>
      </c>
      <c r="B5" t="s">
        <v>138</v>
      </c>
      <c r="C5">
        <v>34007</v>
      </c>
      <c r="D5">
        <v>512931</v>
      </c>
      <c r="E5">
        <v>2</v>
      </c>
      <c r="F5">
        <v>2</v>
      </c>
      <c r="G5">
        <v>2</v>
      </c>
      <c r="H5">
        <v>3</v>
      </c>
      <c r="I5">
        <v>3</v>
      </c>
      <c r="J5">
        <v>10</v>
      </c>
      <c r="K5">
        <v>11</v>
      </c>
      <c r="L5">
        <v>15</v>
      </c>
      <c r="M5">
        <v>15</v>
      </c>
      <c r="N5">
        <v>22</v>
      </c>
      <c r="O5">
        <v>33</v>
      </c>
      <c r="P5">
        <v>51</v>
      </c>
      <c r="Q5">
        <v>61</v>
      </c>
      <c r="R5">
        <v>95</v>
      </c>
      <c r="S5">
        <v>123</v>
      </c>
      <c r="T5">
        <v>200</v>
      </c>
      <c r="U5" s="2"/>
    </row>
    <row r="6" spans="1:21" x14ac:dyDescent="0.25">
      <c r="A6" t="s">
        <v>139</v>
      </c>
      <c r="B6" t="s">
        <v>138</v>
      </c>
      <c r="C6">
        <v>34009</v>
      </c>
      <c r="D6">
        <v>97004</v>
      </c>
      <c r="K6">
        <v>1</v>
      </c>
      <c r="L6">
        <v>1</v>
      </c>
      <c r="M6">
        <v>2</v>
      </c>
      <c r="N6">
        <v>2</v>
      </c>
      <c r="O6">
        <v>2</v>
      </c>
      <c r="P6">
        <v>3</v>
      </c>
      <c r="Q6">
        <v>4</v>
      </c>
      <c r="R6">
        <v>7</v>
      </c>
      <c r="S6">
        <v>7</v>
      </c>
      <c r="T6">
        <v>9</v>
      </c>
    </row>
    <row r="7" spans="1:21" x14ac:dyDescent="0.25">
      <c r="A7" t="s">
        <v>10</v>
      </c>
      <c r="B7" t="s">
        <v>138</v>
      </c>
      <c r="C7">
        <v>34011</v>
      </c>
      <c r="D7">
        <v>158906</v>
      </c>
      <c r="L7">
        <v>1</v>
      </c>
      <c r="M7">
        <v>1</v>
      </c>
      <c r="N7">
        <v>1</v>
      </c>
      <c r="O7">
        <v>1</v>
      </c>
      <c r="P7">
        <v>2</v>
      </c>
      <c r="Q7">
        <v>3</v>
      </c>
      <c r="R7">
        <v>9</v>
      </c>
      <c r="S7">
        <v>11</v>
      </c>
      <c r="T7">
        <v>12</v>
      </c>
    </row>
    <row r="8" spans="1:21" x14ac:dyDescent="0.25">
      <c r="A8" t="s">
        <v>11</v>
      </c>
      <c r="B8" t="s">
        <v>138</v>
      </c>
      <c r="C8">
        <v>34013</v>
      </c>
      <c r="D8">
        <v>783900</v>
      </c>
      <c r="E8">
        <v>6</v>
      </c>
      <c r="F8">
        <v>7</v>
      </c>
      <c r="G8">
        <v>11</v>
      </c>
      <c r="H8">
        <v>20</v>
      </c>
      <c r="I8">
        <v>32</v>
      </c>
      <c r="J8">
        <v>45</v>
      </c>
      <c r="K8">
        <v>63</v>
      </c>
      <c r="L8">
        <v>73</v>
      </c>
      <c r="M8">
        <v>107</v>
      </c>
      <c r="N8">
        <v>172</v>
      </c>
      <c r="O8">
        <v>273</v>
      </c>
      <c r="P8">
        <v>342</v>
      </c>
      <c r="Q8">
        <v>381</v>
      </c>
      <c r="R8">
        <v>826</v>
      </c>
      <c r="S8">
        <v>1086</v>
      </c>
      <c r="T8">
        <v>1564</v>
      </c>
    </row>
    <row r="9" spans="1:21" x14ac:dyDescent="0.25">
      <c r="A9" t="s">
        <v>13</v>
      </c>
      <c r="B9" t="s">
        <v>138</v>
      </c>
      <c r="C9">
        <v>34015</v>
      </c>
      <c r="D9">
        <v>292530</v>
      </c>
      <c r="I9">
        <v>2</v>
      </c>
      <c r="J9">
        <v>2</v>
      </c>
      <c r="K9">
        <v>3</v>
      </c>
      <c r="L9">
        <v>3</v>
      </c>
      <c r="M9">
        <v>6</v>
      </c>
      <c r="N9">
        <v>8</v>
      </c>
      <c r="O9">
        <v>13</v>
      </c>
      <c r="P9">
        <v>19</v>
      </c>
      <c r="Q9">
        <v>23</v>
      </c>
      <c r="R9">
        <v>40</v>
      </c>
      <c r="S9">
        <v>51</v>
      </c>
      <c r="T9">
        <v>89</v>
      </c>
    </row>
    <row r="10" spans="1:21" x14ac:dyDescent="0.25">
      <c r="A10" t="s">
        <v>15</v>
      </c>
      <c r="B10" t="s">
        <v>138</v>
      </c>
      <c r="C10">
        <v>34019</v>
      </c>
      <c r="D10">
        <v>128849</v>
      </c>
      <c r="H10">
        <v>1</v>
      </c>
      <c r="I10">
        <v>4</v>
      </c>
      <c r="J10">
        <v>6</v>
      </c>
      <c r="K10">
        <v>8</v>
      </c>
      <c r="L10">
        <v>11</v>
      </c>
      <c r="M10">
        <v>14</v>
      </c>
      <c r="N10">
        <v>16</v>
      </c>
      <c r="O10">
        <v>18</v>
      </c>
      <c r="P10">
        <v>25</v>
      </c>
      <c r="Q10">
        <v>25</v>
      </c>
      <c r="R10">
        <v>52</v>
      </c>
      <c r="S10">
        <v>61</v>
      </c>
      <c r="T10">
        <v>79</v>
      </c>
    </row>
    <row r="11" spans="1:21" x14ac:dyDescent="0.25">
      <c r="A11" t="s">
        <v>12</v>
      </c>
      <c r="B11" t="s">
        <v>138</v>
      </c>
      <c r="C11">
        <v>34021</v>
      </c>
      <c r="D11">
        <v>367866</v>
      </c>
      <c r="F11">
        <v>1</v>
      </c>
      <c r="G11">
        <v>1</v>
      </c>
      <c r="H11">
        <v>6</v>
      </c>
      <c r="I11">
        <v>9</v>
      </c>
      <c r="J11">
        <v>15</v>
      </c>
      <c r="K11">
        <v>20</v>
      </c>
      <c r="L11">
        <v>22</v>
      </c>
      <c r="M11">
        <v>30</v>
      </c>
      <c r="N11">
        <v>40</v>
      </c>
      <c r="O11">
        <v>50</v>
      </c>
      <c r="P11">
        <v>58</v>
      </c>
      <c r="Q11">
        <v>82</v>
      </c>
      <c r="R11">
        <v>131</v>
      </c>
      <c r="S11">
        <v>168</v>
      </c>
      <c r="T11">
        <v>249</v>
      </c>
    </row>
    <row r="12" spans="1:21" x14ac:dyDescent="0.25">
      <c r="A12" t="s">
        <v>16</v>
      </c>
      <c r="B12" t="s">
        <v>138</v>
      </c>
      <c r="C12">
        <v>34023</v>
      </c>
      <c r="D12">
        <v>828004</v>
      </c>
      <c r="E12">
        <v>4</v>
      </c>
      <c r="F12">
        <v>8</v>
      </c>
      <c r="G12">
        <v>9</v>
      </c>
      <c r="H12">
        <v>15</v>
      </c>
      <c r="I12">
        <v>20</v>
      </c>
      <c r="J12">
        <v>40</v>
      </c>
      <c r="K12">
        <v>64</v>
      </c>
      <c r="L12">
        <v>76</v>
      </c>
      <c r="M12">
        <v>116</v>
      </c>
      <c r="N12">
        <v>147</v>
      </c>
      <c r="O12">
        <v>210</v>
      </c>
      <c r="P12">
        <v>277</v>
      </c>
      <c r="Q12">
        <v>316</v>
      </c>
      <c r="R12">
        <v>640</v>
      </c>
      <c r="S12">
        <v>808</v>
      </c>
      <c r="T12">
        <v>1123</v>
      </c>
    </row>
    <row r="13" spans="1:21" x14ac:dyDescent="0.25">
      <c r="A13" t="s">
        <v>17</v>
      </c>
      <c r="B13" t="s">
        <v>138</v>
      </c>
      <c r="C13">
        <v>34025</v>
      </c>
      <c r="D13">
        <v>630907</v>
      </c>
      <c r="E13">
        <v>7</v>
      </c>
      <c r="F13">
        <v>8</v>
      </c>
      <c r="G13">
        <v>11</v>
      </c>
      <c r="H13">
        <v>14</v>
      </c>
      <c r="I13">
        <v>22</v>
      </c>
      <c r="J13">
        <v>32</v>
      </c>
      <c r="K13">
        <v>43</v>
      </c>
      <c r="L13">
        <v>53</v>
      </c>
      <c r="M13">
        <v>92</v>
      </c>
      <c r="N13">
        <v>158</v>
      </c>
      <c r="O13">
        <v>238</v>
      </c>
      <c r="P13">
        <v>288</v>
      </c>
      <c r="Q13">
        <v>313</v>
      </c>
      <c r="R13">
        <v>634</v>
      </c>
      <c r="S13">
        <v>781</v>
      </c>
      <c r="T13">
        <v>1030</v>
      </c>
    </row>
    <row r="14" spans="1:21" x14ac:dyDescent="0.25">
      <c r="A14" t="s">
        <v>18</v>
      </c>
      <c r="B14" t="s">
        <v>138</v>
      </c>
      <c r="C14">
        <v>34027</v>
      </c>
      <c r="D14">
        <v>497508</v>
      </c>
      <c r="E14">
        <v>3</v>
      </c>
      <c r="F14">
        <v>5</v>
      </c>
      <c r="G14">
        <v>6</v>
      </c>
      <c r="H14">
        <v>8</v>
      </c>
      <c r="I14">
        <v>19</v>
      </c>
      <c r="J14">
        <v>19</v>
      </c>
      <c r="K14">
        <v>26</v>
      </c>
      <c r="L14">
        <v>35</v>
      </c>
      <c r="M14">
        <v>64</v>
      </c>
      <c r="N14">
        <v>119</v>
      </c>
      <c r="O14">
        <v>177</v>
      </c>
      <c r="P14">
        <v>204</v>
      </c>
      <c r="Q14">
        <v>223</v>
      </c>
      <c r="R14">
        <v>391</v>
      </c>
      <c r="S14">
        <v>442</v>
      </c>
      <c r="T14">
        <v>720</v>
      </c>
    </row>
    <row r="15" spans="1:21" x14ac:dyDescent="0.25">
      <c r="A15" t="s">
        <v>20</v>
      </c>
      <c r="B15" t="s">
        <v>138</v>
      </c>
      <c r="C15">
        <v>34029</v>
      </c>
      <c r="D15">
        <v>578886</v>
      </c>
      <c r="E15">
        <v>1</v>
      </c>
      <c r="F15">
        <v>1</v>
      </c>
      <c r="G15">
        <v>2</v>
      </c>
      <c r="H15">
        <v>3</v>
      </c>
      <c r="I15">
        <v>4</v>
      </c>
      <c r="J15">
        <v>16</v>
      </c>
      <c r="K15">
        <v>33</v>
      </c>
      <c r="L15">
        <v>49</v>
      </c>
      <c r="M15">
        <v>62</v>
      </c>
      <c r="N15">
        <v>102</v>
      </c>
      <c r="O15">
        <v>144</v>
      </c>
      <c r="P15">
        <v>180</v>
      </c>
      <c r="Q15">
        <v>222</v>
      </c>
      <c r="R15">
        <v>484</v>
      </c>
      <c r="S15">
        <v>624</v>
      </c>
      <c r="T15">
        <v>874</v>
      </c>
    </row>
    <row r="16" spans="1:21" x14ac:dyDescent="0.25">
      <c r="A16" t="s">
        <v>22</v>
      </c>
      <c r="B16" t="s">
        <v>138</v>
      </c>
      <c r="C16">
        <v>34031</v>
      </c>
      <c r="D16">
        <v>505969</v>
      </c>
      <c r="E16">
        <v>2</v>
      </c>
      <c r="F16">
        <v>2</v>
      </c>
      <c r="G16">
        <v>5</v>
      </c>
      <c r="H16">
        <v>8</v>
      </c>
      <c r="I16">
        <v>10</v>
      </c>
      <c r="J16">
        <v>18</v>
      </c>
      <c r="K16">
        <v>38</v>
      </c>
      <c r="L16">
        <v>49</v>
      </c>
      <c r="M16">
        <v>67</v>
      </c>
      <c r="N16">
        <v>95</v>
      </c>
      <c r="O16">
        <v>141</v>
      </c>
      <c r="P16">
        <v>216</v>
      </c>
      <c r="Q16">
        <v>255</v>
      </c>
      <c r="R16">
        <v>484</v>
      </c>
      <c r="S16">
        <v>608</v>
      </c>
      <c r="T16">
        <v>1091</v>
      </c>
    </row>
    <row r="17" spans="1:21" x14ac:dyDescent="0.25">
      <c r="A17" t="s">
        <v>23</v>
      </c>
      <c r="B17" t="s">
        <v>138</v>
      </c>
      <c r="C17">
        <v>34033</v>
      </c>
      <c r="D17">
        <v>65654</v>
      </c>
      <c r="N17">
        <v>1</v>
      </c>
      <c r="O17">
        <v>1</v>
      </c>
      <c r="P17">
        <v>1</v>
      </c>
      <c r="Q17">
        <v>1</v>
      </c>
      <c r="R17">
        <v>3</v>
      </c>
      <c r="S17">
        <v>3</v>
      </c>
      <c r="T17">
        <v>3</v>
      </c>
    </row>
    <row r="18" spans="1:21" x14ac:dyDescent="0.25">
      <c r="A18" t="s">
        <v>24</v>
      </c>
      <c r="B18" t="s">
        <v>138</v>
      </c>
      <c r="C18">
        <v>34035</v>
      </c>
      <c r="D18">
        <v>331072</v>
      </c>
      <c r="H18">
        <v>4</v>
      </c>
      <c r="I18">
        <v>6</v>
      </c>
      <c r="J18">
        <v>15</v>
      </c>
      <c r="K18">
        <v>20</v>
      </c>
      <c r="L18">
        <v>27</v>
      </c>
      <c r="M18">
        <v>34</v>
      </c>
      <c r="N18">
        <v>51</v>
      </c>
      <c r="O18">
        <v>67</v>
      </c>
      <c r="P18">
        <v>102</v>
      </c>
      <c r="Q18">
        <v>117</v>
      </c>
      <c r="R18">
        <v>222</v>
      </c>
      <c r="S18">
        <v>258</v>
      </c>
      <c r="T18">
        <v>349</v>
      </c>
    </row>
    <row r="19" spans="1:21" x14ac:dyDescent="0.25">
      <c r="A19" t="s">
        <v>25</v>
      </c>
      <c r="B19" t="s">
        <v>138</v>
      </c>
      <c r="C19">
        <v>34037</v>
      </c>
      <c r="D19">
        <v>149175</v>
      </c>
      <c r="K19">
        <v>2</v>
      </c>
      <c r="L19">
        <v>3</v>
      </c>
      <c r="M19">
        <v>6</v>
      </c>
      <c r="N19">
        <v>12</v>
      </c>
      <c r="O19">
        <v>15</v>
      </c>
      <c r="P19">
        <v>18</v>
      </c>
      <c r="Q19">
        <v>27</v>
      </c>
      <c r="R19">
        <v>65</v>
      </c>
      <c r="S19">
        <v>81</v>
      </c>
      <c r="T19">
        <v>113</v>
      </c>
    </row>
    <row r="20" spans="1:21" x14ac:dyDescent="0.25">
      <c r="A20" t="s">
        <v>26</v>
      </c>
      <c r="B20" t="s">
        <v>138</v>
      </c>
      <c r="C20">
        <v>34039</v>
      </c>
      <c r="D20">
        <v>544854</v>
      </c>
      <c r="E20">
        <v>1</v>
      </c>
      <c r="F20">
        <v>1</v>
      </c>
      <c r="G20">
        <v>4</v>
      </c>
      <c r="H20">
        <v>8</v>
      </c>
      <c r="I20">
        <v>22</v>
      </c>
      <c r="J20">
        <v>26</v>
      </c>
      <c r="K20">
        <v>29</v>
      </c>
      <c r="L20">
        <v>43</v>
      </c>
      <c r="M20">
        <v>81</v>
      </c>
      <c r="N20">
        <v>124</v>
      </c>
      <c r="O20">
        <v>189</v>
      </c>
      <c r="P20">
        <v>246</v>
      </c>
      <c r="Q20">
        <v>262</v>
      </c>
      <c r="R20">
        <v>519</v>
      </c>
      <c r="S20">
        <v>742</v>
      </c>
      <c r="T20">
        <v>1213</v>
      </c>
    </row>
    <row r="21" spans="1:21" x14ac:dyDescent="0.25">
      <c r="A21" t="s">
        <v>28</v>
      </c>
      <c r="B21" t="s">
        <v>138</v>
      </c>
      <c r="C21">
        <v>34041</v>
      </c>
      <c r="D21">
        <v>108965</v>
      </c>
      <c r="I21">
        <v>1</v>
      </c>
      <c r="J21">
        <v>2</v>
      </c>
      <c r="K21">
        <v>4</v>
      </c>
      <c r="L21">
        <v>4</v>
      </c>
      <c r="M21">
        <v>5</v>
      </c>
      <c r="N21">
        <v>9</v>
      </c>
      <c r="O21">
        <v>15</v>
      </c>
      <c r="P21">
        <v>15</v>
      </c>
      <c r="Q21">
        <v>18</v>
      </c>
      <c r="R21">
        <v>38</v>
      </c>
      <c r="S21">
        <v>51</v>
      </c>
      <c r="T21">
        <v>68</v>
      </c>
    </row>
    <row r="22" spans="1:21" x14ac:dyDescent="0.25">
      <c r="A22" t="s">
        <v>119</v>
      </c>
      <c r="B22" t="s">
        <v>138</v>
      </c>
      <c r="C22">
        <v>34017</v>
      </c>
      <c r="D22">
        <v>650394</v>
      </c>
      <c r="E22">
        <v>3</v>
      </c>
      <c r="F22">
        <v>5</v>
      </c>
      <c r="G22">
        <v>10</v>
      </c>
      <c r="H22">
        <v>19</v>
      </c>
      <c r="I22">
        <v>24</v>
      </c>
      <c r="J22">
        <v>34</v>
      </c>
      <c r="K22">
        <v>55</v>
      </c>
      <c r="L22">
        <v>66</v>
      </c>
      <c r="M22">
        <v>97</v>
      </c>
      <c r="N22">
        <v>126</v>
      </c>
      <c r="O22">
        <v>190</v>
      </c>
      <c r="P22">
        <v>234</v>
      </c>
      <c r="Q22">
        <v>260</v>
      </c>
      <c r="R22">
        <v>594</v>
      </c>
      <c r="S22">
        <v>771</v>
      </c>
      <c r="T22">
        <v>1314</v>
      </c>
    </row>
    <row r="23" spans="1:21" x14ac:dyDescent="0.25">
      <c r="A23" t="s">
        <v>29</v>
      </c>
      <c r="B23" t="s">
        <v>140</v>
      </c>
      <c r="C23">
        <v>36003</v>
      </c>
      <c r="D23">
        <v>48981</v>
      </c>
      <c r="H23">
        <v>2</v>
      </c>
      <c r="I23">
        <v>2</v>
      </c>
      <c r="J23">
        <v>2</v>
      </c>
      <c r="K23">
        <v>2</v>
      </c>
      <c r="L23">
        <v>2</v>
      </c>
      <c r="M23">
        <v>2</v>
      </c>
      <c r="N23">
        <v>2</v>
      </c>
      <c r="O23">
        <v>2</v>
      </c>
      <c r="P23">
        <v>2</v>
      </c>
      <c r="Q23">
        <v>2</v>
      </c>
      <c r="R23">
        <v>2</v>
      </c>
      <c r="S23">
        <v>2</v>
      </c>
      <c r="T23">
        <v>7</v>
      </c>
      <c r="U23" s="2"/>
    </row>
    <row r="24" spans="1:21" s="3" customFormat="1" x14ac:dyDescent="0.25">
      <c r="A24" s="3" t="s">
        <v>32</v>
      </c>
      <c r="B24" s="3" t="s">
        <v>140</v>
      </c>
      <c r="C24" s="3">
        <v>36007</v>
      </c>
      <c r="D24" s="3">
        <v>196792</v>
      </c>
      <c r="F24" s="3">
        <v>1</v>
      </c>
      <c r="G24" s="3">
        <v>1</v>
      </c>
      <c r="H24" s="3">
        <v>1</v>
      </c>
      <c r="I24" s="3">
        <v>1</v>
      </c>
      <c r="J24" s="3">
        <v>2</v>
      </c>
      <c r="K24" s="3">
        <v>2</v>
      </c>
      <c r="L24" s="3">
        <v>2</v>
      </c>
      <c r="M24" s="3">
        <v>2</v>
      </c>
      <c r="N24" s="3">
        <v>3</v>
      </c>
      <c r="O24" s="3">
        <v>7</v>
      </c>
      <c r="P24" s="3">
        <v>9</v>
      </c>
      <c r="Q24" s="3">
        <v>11</v>
      </c>
      <c r="R24" s="3">
        <v>18</v>
      </c>
      <c r="S24">
        <v>23</v>
      </c>
      <c r="T24">
        <v>35</v>
      </c>
    </row>
    <row r="25" spans="1:21" x14ac:dyDescent="0.25">
      <c r="A25" t="s">
        <v>34</v>
      </c>
      <c r="B25" t="s">
        <v>140</v>
      </c>
      <c r="C25">
        <v>36009</v>
      </c>
      <c r="D25">
        <v>79791</v>
      </c>
      <c r="S25">
        <v>1</v>
      </c>
      <c r="T25">
        <v>6</v>
      </c>
    </row>
    <row r="26" spans="1:21" x14ac:dyDescent="0.25">
      <c r="A26" t="s">
        <v>35</v>
      </c>
      <c r="B26" t="s">
        <v>140</v>
      </c>
      <c r="C26">
        <v>36011</v>
      </c>
      <c r="D26">
        <v>81307</v>
      </c>
      <c r="O26">
        <v>2</v>
      </c>
      <c r="P26">
        <v>2</v>
      </c>
      <c r="Q26">
        <v>2</v>
      </c>
      <c r="R26">
        <v>2</v>
      </c>
      <c r="S26">
        <v>2</v>
      </c>
      <c r="T26">
        <v>3</v>
      </c>
    </row>
    <row r="27" spans="1:21" x14ac:dyDescent="0.25">
      <c r="A27" t="s">
        <v>36</v>
      </c>
      <c r="B27" t="s">
        <v>140</v>
      </c>
      <c r="C27">
        <v>36013</v>
      </c>
      <c r="D27">
        <v>134386</v>
      </c>
      <c r="Q27">
        <v>1</v>
      </c>
      <c r="R27">
        <v>1</v>
      </c>
      <c r="S27">
        <v>5</v>
      </c>
      <c r="T27">
        <v>5</v>
      </c>
    </row>
    <row r="28" spans="1:21" x14ac:dyDescent="0.25">
      <c r="A28" t="s">
        <v>38</v>
      </c>
      <c r="B28" t="s">
        <v>140</v>
      </c>
      <c r="C28">
        <v>36015</v>
      </c>
      <c r="D28">
        <v>88512</v>
      </c>
      <c r="P28">
        <v>1</v>
      </c>
      <c r="Q28">
        <v>1</v>
      </c>
      <c r="R28">
        <v>11</v>
      </c>
      <c r="S28">
        <v>12</v>
      </c>
      <c r="T28">
        <v>15</v>
      </c>
    </row>
    <row r="29" spans="1:21" x14ac:dyDescent="0.25">
      <c r="A29" t="s">
        <v>39</v>
      </c>
      <c r="B29" t="s">
        <v>140</v>
      </c>
      <c r="C29">
        <v>36017</v>
      </c>
      <c r="D29">
        <v>50788</v>
      </c>
      <c r="J29">
        <v>1</v>
      </c>
      <c r="K29">
        <v>1</v>
      </c>
      <c r="L29">
        <v>2</v>
      </c>
      <c r="M29">
        <v>2</v>
      </c>
      <c r="N29">
        <v>3</v>
      </c>
      <c r="O29">
        <v>3</v>
      </c>
      <c r="P29">
        <v>3</v>
      </c>
      <c r="Q29">
        <v>3</v>
      </c>
      <c r="R29">
        <v>4</v>
      </c>
      <c r="S29">
        <v>8</v>
      </c>
      <c r="T29">
        <v>17</v>
      </c>
    </row>
    <row r="30" spans="1:21" x14ac:dyDescent="0.25">
      <c r="A30" t="s">
        <v>41</v>
      </c>
      <c r="B30" t="s">
        <v>140</v>
      </c>
      <c r="C30">
        <v>36023</v>
      </c>
      <c r="D30">
        <v>49403</v>
      </c>
      <c r="N30">
        <v>1</v>
      </c>
      <c r="O30">
        <v>2</v>
      </c>
      <c r="P30">
        <v>2</v>
      </c>
      <c r="Q30">
        <v>2</v>
      </c>
      <c r="R30">
        <v>4</v>
      </c>
      <c r="S30">
        <v>5</v>
      </c>
      <c r="T30">
        <v>8</v>
      </c>
    </row>
    <row r="31" spans="1:21" x14ac:dyDescent="0.25">
      <c r="A31" t="s">
        <v>33</v>
      </c>
      <c r="B31" t="s">
        <v>140</v>
      </c>
      <c r="C31">
        <v>36025</v>
      </c>
      <c r="D31">
        <v>47830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3</v>
      </c>
      <c r="O31">
        <v>3</v>
      </c>
      <c r="P31">
        <v>3</v>
      </c>
      <c r="Q31">
        <v>5</v>
      </c>
      <c r="R31">
        <v>8</v>
      </c>
      <c r="S31">
        <v>8</v>
      </c>
      <c r="T31">
        <v>11</v>
      </c>
    </row>
    <row r="32" spans="1:21" x14ac:dyDescent="0.25">
      <c r="A32" t="s">
        <v>42</v>
      </c>
      <c r="B32" t="s">
        <v>140</v>
      </c>
      <c r="C32">
        <v>36029</v>
      </c>
      <c r="D32">
        <v>914926</v>
      </c>
      <c r="G32">
        <v>3</v>
      </c>
      <c r="H32">
        <v>6</v>
      </c>
      <c r="I32">
        <v>7</v>
      </c>
      <c r="J32">
        <v>7</v>
      </c>
      <c r="K32">
        <v>28</v>
      </c>
      <c r="L32">
        <v>31</v>
      </c>
      <c r="M32">
        <v>38</v>
      </c>
      <c r="N32">
        <v>54</v>
      </c>
      <c r="O32">
        <v>87</v>
      </c>
      <c r="P32">
        <v>107</v>
      </c>
      <c r="Q32">
        <v>122</v>
      </c>
      <c r="R32">
        <v>219</v>
      </c>
      <c r="S32">
        <v>318</v>
      </c>
      <c r="T32">
        <v>376</v>
      </c>
    </row>
    <row r="33" spans="1:21" x14ac:dyDescent="0.25">
      <c r="A33" t="s">
        <v>40</v>
      </c>
      <c r="B33" t="s">
        <v>140</v>
      </c>
      <c r="C33">
        <v>36033</v>
      </c>
      <c r="D33">
        <v>52488</v>
      </c>
      <c r="Q33">
        <v>1</v>
      </c>
      <c r="R33">
        <v>2</v>
      </c>
      <c r="S33">
        <v>4</v>
      </c>
      <c r="T33">
        <v>6</v>
      </c>
    </row>
    <row r="34" spans="1:21" x14ac:dyDescent="0.25">
      <c r="A34" t="s">
        <v>44</v>
      </c>
      <c r="B34" t="s">
        <v>140</v>
      </c>
      <c r="C34">
        <v>36035</v>
      </c>
      <c r="D34">
        <v>55284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</row>
    <row r="35" spans="1:21" x14ac:dyDescent="0.25">
      <c r="A35" t="s">
        <v>45</v>
      </c>
      <c r="B35" t="s">
        <v>140</v>
      </c>
      <c r="C35">
        <v>36037</v>
      </c>
      <c r="D35">
        <v>59927</v>
      </c>
      <c r="L35">
        <v>1</v>
      </c>
      <c r="M35">
        <v>1</v>
      </c>
      <c r="N35">
        <v>1</v>
      </c>
      <c r="O35">
        <v>1</v>
      </c>
      <c r="P35">
        <v>1</v>
      </c>
      <c r="Q35">
        <v>2</v>
      </c>
      <c r="R35">
        <v>6</v>
      </c>
      <c r="S35">
        <v>7</v>
      </c>
      <c r="T35">
        <v>9</v>
      </c>
    </row>
    <row r="36" spans="1:21" x14ac:dyDescent="0.25">
      <c r="A36" t="s">
        <v>46</v>
      </c>
      <c r="B36" t="s">
        <v>140</v>
      </c>
      <c r="C36">
        <v>36039</v>
      </c>
      <c r="D36">
        <v>49179</v>
      </c>
      <c r="G36">
        <v>2</v>
      </c>
      <c r="H36">
        <v>2</v>
      </c>
      <c r="I36">
        <v>2</v>
      </c>
      <c r="J36">
        <v>2</v>
      </c>
      <c r="K36">
        <v>2</v>
      </c>
      <c r="L36">
        <v>2</v>
      </c>
      <c r="M36">
        <v>2</v>
      </c>
      <c r="N36">
        <v>2</v>
      </c>
      <c r="O36">
        <v>4</v>
      </c>
      <c r="P36">
        <v>4</v>
      </c>
      <c r="Q36">
        <v>4</v>
      </c>
      <c r="R36">
        <v>6</v>
      </c>
      <c r="S36">
        <v>7</v>
      </c>
      <c r="T36">
        <v>10</v>
      </c>
    </row>
    <row r="37" spans="1:21" x14ac:dyDescent="0.25">
      <c r="A37" t="s">
        <v>47</v>
      </c>
      <c r="B37" t="s">
        <v>140</v>
      </c>
      <c r="C37">
        <v>36041</v>
      </c>
      <c r="D37">
        <v>4720</v>
      </c>
      <c r="J37">
        <v>1</v>
      </c>
      <c r="K37">
        <v>1</v>
      </c>
      <c r="L37">
        <v>2</v>
      </c>
      <c r="M37">
        <v>2</v>
      </c>
      <c r="N37">
        <v>2</v>
      </c>
      <c r="O37">
        <v>2</v>
      </c>
      <c r="P37">
        <v>2</v>
      </c>
      <c r="Q37">
        <v>2</v>
      </c>
      <c r="R37">
        <v>2</v>
      </c>
      <c r="S37">
        <v>2</v>
      </c>
      <c r="T37">
        <v>2</v>
      </c>
    </row>
    <row r="38" spans="1:21" x14ac:dyDescent="0.25">
      <c r="A38" t="s">
        <v>48</v>
      </c>
      <c r="B38" t="s">
        <v>140</v>
      </c>
      <c r="C38">
        <v>36043</v>
      </c>
      <c r="D38">
        <v>65147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2</v>
      </c>
      <c r="M38">
        <v>3</v>
      </c>
      <c r="N38">
        <v>4</v>
      </c>
      <c r="O38">
        <v>4</v>
      </c>
      <c r="P38">
        <v>4</v>
      </c>
      <c r="Q38">
        <v>5</v>
      </c>
      <c r="R38">
        <v>9</v>
      </c>
      <c r="S38">
        <v>9</v>
      </c>
      <c r="T38">
        <v>12</v>
      </c>
    </row>
    <row r="39" spans="1:21" x14ac:dyDescent="0.25">
      <c r="A39" t="s">
        <v>43</v>
      </c>
      <c r="B39" t="s">
        <v>140</v>
      </c>
      <c r="C39">
        <v>36045</v>
      </c>
      <c r="D39">
        <v>120718</v>
      </c>
      <c r="J39">
        <v>1</v>
      </c>
      <c r="K39">
        <v>1</v>
      </c>
      <c r="L39">
        <v>1</v>
      </c>
      <c r="M39">
        <v>1</v>
      </c>
      <c r="N39">
        <v>1</v>
      </c>
      <c r="O39">
        <v>2</v>
      </c>
      <c r="P39">
        <v>2</v>
      </c>
      <c r="Q39">
        <v>2</v>
      </c>
      <c r="R39">
        <v>3</v>
      </c>
      <c r="S39">
        <v>6</v>
      </c>
      <c r="T39">
        <v>11</v>
      </c>
    </row>
    <row r="40" spans="1:21" x14ac:dyDescent="0.25">
      <c r="A40" t="s">
        <v>49</v>
      </c>
      <c r="B40" t="s">
        <v>140</v>
      </c>
      <c r="C40">
        <v>36049</v>
      </c>
      <c r="D40">
        <v>27632</v>
      </c>
      <c r="T40">
        <v>2</v>
      </c>
    </row>
    <row r="41" spans="1:21" x14ac:dyDescent="0.25">
      <c r="A41" t="s">
        <v>50</v>
      </c>
      <c r="B41" t="s">
        <v>140</v>
      </c>
      <c r="C41">
        <v>36051</v>
      </c>
      <c r="D41">
        <v>65490</v>
      </c>
      <c r="J41">
        <v>1</v>
      </c>
      <c r="K41">
        <v>1</v>
      </c>
      <c r="L41">
        <v>1</v>
      </c>
      <c r="M41">
        <v>2</v>
      </c>
      <c r="N41">
        <v>2</v>
      </c>
      <c r="O41">
        <v>3</v>
      </c>
      <c r="P41">
        <v>3</v>
      </c>
      <c r="Q41">
        <v>3</v>
      </c>
      <c r="R41">
        <v>3</v>
      </c>
      <c r="S41">
        <v>5</v>
      </c>
      <c r="T41">
        <v>12</v>
      </c>
    </row>
    <row r="42" spans="1:21" x14ac:dyDescent="0.25">
      <c r="A42" t="s">
        <v>7</v>
      </c>
      <c r="B42" t="s">
        <v>140</v>
      </c>
      <c r="C42">
        <v>36053</v>
      </c>
      <c r="D42">
        <v>73132</v>
      </c>
      <c r="N42">
        <v>1</v>
      </c>
      <c r="O42">
        <v>4</v>
      </c>
      <c r="P42">
        <v>5</v>
      </c>
      <c r="Q42">
        <v>7</v>
      </c>
      <c r="R42">
        <v>17</v>
      </c>
      <c r="S42">
        <v>19</v>
      </c>
      <c r="T42">
        <v>34</v>
      </c>
    </row>
    <row r="43" spans="1:21" x14ac:dyDescent="0.25">
      <c r="A43" t="s">
        <v>51</v>
      </c>
      <c r="B43" t="s">
        <v>140</v>
      </c>
      <c r="C43">
        <v>36055</v>
      </c>
      <c r="D43">
        <v>746363</v>
      </c>
      <c r="E43">
        <v>1</v>
      </c>
      <c r="F43">
        <v>2</v>
      </c>
      <c r="G43">
        <v>2</v>
      </c>
      <c r="H43">
        <v>10</v>
      </c>
      <c r="I43">
        <v>11</v>
      </c>
      <c r="J43">
        <v>14</v>
      </c>
      <c r="K43">
        <v>28</v>
      </c>
      <c r="L43">
        <v>32</v>
      </c>
      <c r="M43">
        <v>42</v>
      </c>
      <c r="N43">
        <v>57</v>
      </c>
      <c r="O43">
        <v>76</v>
      </c>
      <c r="P43">
        <v>96</v>
      </c>
      <c r="Q43">
        <v>118</v>
      </c>
      <c r="R43">
        <v>160</v>
      </c>
      <c r="S43">
        <v>192</v>
      </c>
      <c r="T43">
        <v>242</v>
      </c>
    </row>
    <row r="44" spans="1:21" x14ac:dyDescent="0.25">
      <c r="A44" t="s">
        <v>14</v>
      </c>
      <c r="B44" t="s">
        <v>140</v>
      </c>
      <c r="C44">
        <v>36057</v>
      </c>
      <c r="D44">
        <v>50521</v>
      </c>
      <c r="G44">
        <v>1</v>
      </c>
      <c r="H44">
        <v>1</v>
      </c>
      <c r="I44">
        <v>1</v>
      </c>
      <c r="J44">
        <v>1</v>
      </c>
      <c r="K44">
        <v>1</v>
      </c>
      <c r="L44">
        <v>2</v>
      </c>
      <c r="M44">
        <v>3</v>
      </c>
      <c r="N44">
        <v>3</v>
      </c>
      <c r="O44">
        <v>3</v>
      </c>
      <c r="P44">
        <v>3</v>
      </c>
      <c r="Q44">
        <v>4</v>
      </c>
      <c r="R44">
        <v>5</v>
      </c>
      <c r="S44">
        <v>5</v>
      </c>
      <c r="T44">
        <v>6</v>
      </c>
    </row>
    <row r="45" spans="1:21" x14ac:dyDescent="0.25">
      <c r="A45" t="s">
        <v>52</v>
      </c>
      <c r="B45" t="s">
        <v>140</v>
      </c>
      <c r="C45">
        <v>36063</v>
      </c>
      <c r="D45">
        <v>213889</v>
      </c>
      <c r="L45">
        <v>3</v>
      </c>
      <c r="M45">
        <v>4</v>
      </c>
      <c r="N45">
        <v>6</v>
      </c>
      <c r="O45">
        <v>10</v>
      </c>
      <c r="P45">
        <v>11</v>
      </c>
      <c r="Q45">
        <v>12</v>
      </c>
      <c r="R45">
        <v>23</v>
      </c>
      <c r="S45">
        <v>33</v>
      </c>
      <c r="T45">
        <v>41</v>
      </c>
    </row>
    <row r="46" spans="1:21" x14ac:dyDescent="0.25">
      <c r="A46" t="s">
        <v>53</v>
      </c>
      <c r="B46" t="s">
        <v>140</v>
      </c>
      <c r="C46">
        <v>36065</v>
      </c>
      <c r="D46">
        <v>235785</v>
      </c>
      <c r="L46">
        <v>2</v>
      </c>
      <c r="M46">
        <v>4</v>
      </c>
      <c r="N46">
        <v>5</v>
      </c>
      <c r="O46">
        <v>7</v>
      </c>
      <c r="P46">
        <v>8</v>
      </c>
      <c r="Q46">
        <v>9</v>
      </c>
      <c r="R46">
        <v>13</v>
      </c>
      <c r="S46">
        <v>23</v>
      </c>
      <c r="T46">
        <v>34</v>
      </c>
      <c r="U46" s="3"/>
    </row>
    <row r="47" spans="1:21" x14ac:dyDescent="0.25">
      <c r="A47" t="s">
        <v>54</v>
      </c>
      <c r="B47" t="s">
        <v>140</v>
      </c>
      <c r="C47">
        <v>36067</v>
      </c>
      <c r="D47">
        <v>468117</v>
      </c>
      <c r="H47">
        <v>1</v>
      </c>
      <c r="I47">
        <v>2</v>
      </c>
      <c r="J47">
        <v>2</v>
      </c>
      <c r="K47">
        <v>2</v>
      </c>
      <c r="L47">
        <v>8</v>
      </c>
      <c r="M47">
        <v>17</v>
      </c>
      <c r="N47">
        <v>29</v>
      </c>
      <c r="O47">
        <v>52</v>
      </c>
      <c r="P47">
        <v>60</v>
      </c>
      <c r="Q47">
        <v>65</v>
      </c>
      <c r="R47">
        <v>115</v>
      </c>
      <c r="S47">
        <v>129</v>
      </c>
      <c r="T47">
        <v>180</v>
      </c>
    </row>
    <row r="48" spans="1:21" x14ac:dyDescent="0.25">
      <c r="A48" t="s">
        <v>55</v>
      </c>
      <c r="B48" t="s">
        <v>140</v>
      </c>
      <c r="C48">
        <v>36069</v>
      </c>
      <c r="D48">
        <v>109859</v>
      </c>
      <c r="H48">
        <v>1</v>
      </c>
      <c r="I48">
        <v>1</v>
      </c>
      <c r="J48">
        <v>1</v>
      </c>
      <c r="K48">
        <v>1</v>
      </c>
      <c r="L48">
        <v>3</v>
      </c>
      <c r="M48">
        <v>4</v>
      </c>
      <c r="N48">
        <v>6</v>
      </c>
      <c r="O48">
        <v>6</v>
      </c>
      <c r="P48">
        <v>7</v>
      </c>
      <c r="Q48">
        <v>9</v>
      </c>
      <c r="R48">
        <v>14</v>
      </c>
      <c r="S48">
        <v>16</v>
      </c>
      <c r="T48">
        <v>20</v>
      </c>
    </row>
    <row r="49" spans="1:20" x14ac:dyDescent="0.25">
      <c r="A49" t="s">
        <v>56</v>
      </c>
      <c r="B49" t="s">
        <v>140</v>
      </c>
      <c r="C49">
        <v>36071</v>
      </c>
      <c r="D49">
        <v>377019</v>
      </c>
      <c r="E49">
        <v>3</v>
      </c>
      <c r="F49">
        <v>6</v>
      </c>
      <c r="G49">
        <v>6</v>
      </c>
      <c r="H49">
        <v>11</v>
      </c>
      <c r="I49">
        <v>15</v>
      </c>
      <c r="J49">
        <v>32</v>
      </c>
      <c r="K49">
        <v>51</v>
      </c>
      <c r="L49">
        <v>84</v>
      </c>
      <c r="M49">
        <v>163</v>
      </c>
      <c r="N49">
        <v>247</v>
      </c>
      <c r="O49">
        <v>389</v>
      </c>
      <c r="P49">
        <v>498</v>
      </c>
      <c r="Q49">
        <v>638</v>
      </c>
      <c r="R49">
        <v>910</v>
      </c>
      <c r="S49">
        <v>1101</v>
      </c>
      <c r="T49">
        <v>1435</v>
      </c>
    </row>
    <row r="50" spans="1:20" x14ac:dyDescent="0.25">
      <c r="A50" t="s">
        <v>57</v>
      </c>
      <c r="B50" t="s">
        <v>140</v>
      </c>
      <c r="C50">
        <v>36073</v>
      </c>
      <c r="D50">
        <v>42791</v>
      </c>
      <c r="P50">
        <v>2</v>
      </c>
      <c r="Q50">
        <v>2</v>
      </c>
      <c r="R50">
        <v>3</v>
      </c>
      <c r="S50">
        <v>3</v>
      </c>
      <c r="T50">
        <v>4</v>
      </c>
    </row>
    <row r="51" spans="1:20" x14ac:dyDescent="0.25">
      <c r="A51" t="s">
        <v>58</v>
      </c>
      <c r="B51" t="s">
        <v>140</v>
      </c>
      <c r="C51">
        <v>36075</v>
      </c>
      <c r="D51">
        <v>122294</v>
      </c>
      <c r="O51">
        <v>1</v>
      </c>
      <c r="P51">
        <v>2</v>
      </c>
      <c r="Q51">
        <v>2</v>
      </c>
      <c r="R51">
        <v>4</v>
      </c>
      <c r="S51">
        <v>7</v>
      </c>
      <c r="T51">
        <v>14</v>
      </c>
    </row>
    <row r="52" spans="1:20" x14ac:dyDescent="0.25">
      <c r="A52" t="s">
        <v>59</v>
      </c>
      <c r="B52" t="s">
        <v>140</v>
      </c>
      <c r="C52">
        <v>36077</v>
      </c>
      <c r="D52">
        <v>62187</v>
      </c>
      <c r="O52">
        <v>1</v>
      </c>
      <c r="P52">
        <v>1</v>
      </c>
      <c r="Q52">
        <v>2</v>
      </c>
      <c r="R52">
        <v>5</v>
      </c>
      <c r="S52">
        <v>7</v>
      </c>
      <c r="T52">
        <v>17</v>
      </c>
    </row>
    <row r="53" spans="1:20" x14ac:dyDescent="0.25">
      <c r="A53" t="s">
        <v>61</v>
      </c>
      <c r="B53" t="s">
        <v>140</v>
      </c>
      <c r="C53">
        <v>36085</v>
      </c>
      <c r="D53">
        <v>471955</v>
      </c>
    </row>
    <row r="54" spans="1:20" x14ac:dyDescent="0.25">
      <c r="A54" t="s">
        <v>141</v>
      </c>
      <c r="B54" t="s">
        <v>140</v>
      </c>
      <c r="C54">
        <v>36089</v>
      </c>
      <c r="D54">
        <v>113774</v>
      </c>
      <c r="N54">
        <v>1</v>
      </c>
      <c r="O54">
        <v>1</v>
      </c>
      <c r="P54">
        <v>1</v>
      </c>
      <c r="Q54">
        <v>1</v>
      </c>
      <c r="R54">
        <v>3</v>
      </c>
      <c r="S54">
        <v>8</v>
      </c>
    </row>
    <row r="55" spans="1:20" x14ac:dyDescent="0.25">
      <c r="A55" t="s">
        <v>62</v>
      </c>
      <c r="B55" t="s">
        <v>140</v>
      </c>
      <c r="C55">
        <v>36095</v>
      </c>
      <c r="D55">
        <v>32532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2</v>
      </c>
      <c r="R55">
        <v>3</v>
      </c>
      <c r="S55">
        <v>5</v>
      </c>
      <c r="T55">
        <v>6</v>
      </c>
    </row>
    <row r="56" spans="1:20" x14ac:dyDescent="0.25">
      <c r="A56" t="s">
        <v>27</v>
      </c>
      <c r="B56" t="s">
        <v>140</v>
      </c>
      <c r="C56">
        <v>36097</v>
      </c>
      <c r="D56">
        <v>18587</v>
      </c>
    </row>
    <row r="57" spans="1:20" x14ac:dyDescent="0.25">
      <c r="A57" t="s">
        <v>63</v>
      </c>
      <c r="B57" t="s">
        <v>140</v>
      </c>
      <c r="C57">
        <v>36099</v>
      </c>
      <c r="D57">
        <v>35308</v>
      </c>
    </row>
    <row r="58" spans="1:20" x14ac:dyDescent="0.25">
      <c r="A58" t="s">
        <v>64</v>
      </c>
      <c r="B58" t="s">
        <v>140</v>
      </c>
      <c r="C58">
        <v>36101</v>
      </c>
      <c r="D58">
        <v>99661</v>
      </c>
      <c r="M58">
        <v>2</v>
      </c>
      <c r="N58">
        <v>3</v>
      </c>
      <c r="O58">
        <v>4</v>
      </c>
      <c r="P58">
        <v>5</v>
      </c>
      <c r="Q58">
        <v>8</v>
      </c>
      <c r="R58">
        <v>12</v>
      </c>
      <c r="S58">
        <v>13</v>
      </c>
      <c r="T58">
        <v>19</v>
      </c>
    </row>
    <row r="59" spans="1:20" x14ac:dyDescent="0.25">
      <c r="A59" t="s">
        <v>65</v>
      </c>
      <c r="B59" t="s">
        <v>140</v>
      </c>
      <c r="C59">
        <v>36105</v>
      </c>
      <c r="D59">
        <v>76059</v>
      </c>
      <c r="I59">
        <v>1</v>
      </c>
      <c r="J59">
        <v>1</v>
      </c>
      <c r="K59">
        <v>8</v>
      </c>
      <c r="L59">
        <v>8</v>
      </c>
      <c r="M59">
        <v>12</v>
      </c>
      <c r="N59">
        <v>16</v>
      </c>
      <c r="O59">
        <v>23</v>
      </c>
      <c r="P59">
        <v>30</v>
      </c>
      <c r="Q59">
        <v>39</v>
      </c>
      <c r="R59">
        <v>64</v>
      </c>
      <c r="S59">
        <v>72</v>
      </c>
      <c r="T59">
        <v>101</v>
      </c>
    </row>
    <row r="60" spans="1:20" x14ac:dyDescent="0.25">
      <c r="A60" t="s">
        <v>66</v>
      </c>
      <c r="B60" t="s">
        <v>140</v>
      </c>
      <c r="C60">
        <v>36107</v>
      </c>
      <c r="D60">
        <v>50468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>
        <v>1</v>
      </c>
      <c r="R60">
        <v>2</v>
      </c>
      <c r="S60">
        <v>4</v>
      </c>
      <c r="T60">
        <v>4</v>
      </c>
    </row>
    <row r="61" spans="1:20" x14ac:dyDescent="0.25">
      <c r="A61" t="s">
        <v>67</v>
      </c>
      <c r="B61" t="s">
        <v>140</v>
      </c>
      <c r="C61">
        <v>36109</v>
      </c>
      <c r="D61">
        <v>101207</v>
      </c>
      <c r="F61">
        <v>1</v>
      </c>
      <c r="G61">
        <v>1</v>
      </c>
      <c r="H61">
        <v>1</v>
      </c>
      <c r="I61">
        <v>1</v>
      </c>
      <c r="J61">
        <v>2</v>
      </c>
      <c r="K61">
        <v>7</v>
      </c>
      <c r="L61">
        <v>7</v>
      </c>
      <c r="M61">
        <v>11</v>
      </c>
      <c r="N61">
        <v>13</v>
      </c>
      <c r="O61">
        <v>15</v>
      </c>
      <c r="P61">
        <v>16</v>
      </c>
      <c r="Q61">
        <v>16</v>
      </c>
      <c r="R61">
        <v>26</v>
      </c>
      <c r="S61">
        <v>45</v>
      </c>
      <c r="T61">
        <v>66</v>
      </c>
    </row>
    <row r="62" spans="1:20" x14ac:dyDescent="0.25">
      <c r="A62" t="s">
        <v>68</v>
      </c>
      <c r="B62" t="s">
        <v>140</v>
      </c>
      <c r="C62">
        <v>36111</v>
      </c>
      <c r="D62">
        <v>183963</v>
      </c>
      <c r="E62">
        <v>5</v>
      </c>
      <c r="F62">
        <v>5</v>
      </c>
      <c r="G62">
        <v>5</v>
      </c>
      <c r="H62">
        <v>7</v>
      </c>
      <c r="I62">
        <v>8</v>
      </c>
      <c r="J62">
        <v>9</v>
      </c>
      <c r="K62">
        <v>12</v>
      </c>
      <c r="L62">
        <v>12</v>
      </c>
      <c r="M62">
        <v>18</v>
      </c>
      <c r="N62">
        <v>26</v>
      </c>
      <c r="O62">
        <v>35</v>
      </c>
      <c r="P62">
        <v>47</v>
      </c>
      <c r="Q62">
        <v>65</v>
      </c>
      <c r="R62">
        <v>98</v>
      </c>
      <c r="S62">
        <v>128</v>
      </c>
      <c r="T62">
        <v>190</v>
      </c>
    </row>
    <row r="63" spans="1:20" x14ac:dyDescent="0.25">
      <c r="A63" t="s">
        <v>69</v>
      </c>
      <c r="B63" t="s">
        <v>140</v>
      </c>
      <c r="C63">
        <v>36117</v>
      </c>
      <c r="D63">
        <v>93089</v>
      </c>
      <c r="K63">
        <v>1</v>
      </c>
      <c r="L63">
        <v>1</v>
      </c>
      <c r="M63">
        <v>3</v>
      </c>
      <c r="N63">
        <v>3</v>
      </c>
      <c r="O63">
        <v>6</v>
      </c>
      <c r="P63">
        <v>6</v>
      </c>
      <c r="Q63">
        <v>7</v>
      </c>
      <c r="R63">
        <v>11</v>
      </c>
      <c r="S63">
        <v>12</v>
      </c>
      <c r="T63">
        <v>15</v>
      </c>
    </row>
    <row r="64" spans="1:20" x14ac:dyDescent="0.25">
      <c r="A64" t="s">
        <v>70</v>
      </c>
      <c r="B64" t="s">
        <v>140</v>
      </c>
      <c r="C64">
        <v>36121</v>
      </c>
      <c r="D64">
        <v>42113</v>
      </c>
      <c r="I64">
        <v>1</v>
      </c>
      <c r="J64">
        <v>1</v>
      </c>
      <c r="K64">
        <v>2</v>
      </c>
      <c r="L64">
        <v>2</v>
      </c>
      <c r="M64">
        <v>2</v>
      </c>
      <c r="N64">
        <v>2</v>
      </c>
      <c r="O64">
        <v>4</v>
      </c>
      <c r="P64">
        <v>4</v>
      </c>
      <c r="Q64">
        <v>4</v>
      </c>
      <c r="R64">
        <v>7</v>
      </c>
      <c r="S64">
        <v>7</v>
      </c>
      <c r="T64">
        <v>8</v>
      </c>
    </row>
    <row r="65" spans="1:20" x14ac:dyDescent="0.25">
      <c r="A65" t="s">
        <v>71</v>
      </c>
      <c r="B65" t="s">
        <v>140</v>
      </c>
      <c r="C65">
        <v>36123</v>
      </c>
      <c r="D65">
        <v>25412</v>
      </c>
    </row>
    <row r="66" spans="1:20" x14ac:dyDescent="0.25">
      <c r="A66" t="s">
        <v>120</v>
      </c>
      <c r="B66" t="s">
        <v>140</v>
      </c>
      <c r="C66">
        <v>36001</v>
      </c>
      <c r="D66">
        <v>306301</v>
      </c>
      <c r="E66">
        <v>2</v>
      </c>
      <c r="F66">
        <v>5</v>
      </c>
      <c r="G66">
        <v>11</v>
      </c>
      <c r="H66">
        <v>12</v>
      </c>
      <c r="I66">
        <v>23</v>
      </c>
      <c r="J66">
        <v>36</v>
      </c>
      <c r="K66">
        <v>43</v>
      </c>
      <c r="L66">
        <v>61</v>
      </c>
      <c r="M66">
        <v>88</v>
      </c>
      <c r="N66">
        <v>123</v>
      </c>
      <c r="O66">
        <v>127</v>
      </c>
      <c r="P66">
        <v>146</v>
      </c>
      <c r="Q66">
        <v>152</v>
      </c>
      <c r="R66">
        <v>187</v>
      </c>
      <c r="S66">
        <v>195</v>
      </c>
      <c r="T66">
        <v>217</v>
      </c>
    </row>
    <row r="67" spans="1:20" x14ac:dyDescent="0.25">
      <c r="A67" t="s">
        <v>121</v>
      </c>
      <c r="B67" t="s">
        <v>140</v>
      </c>
      <c r="C67">
        <v>36005</v>
      </c>
      <c r="D67">
        <v>1415731</v>
      </c>
    </row>
    <row r="68" spans="1:20" x14ac:dyDescent="0.25">
      <c r="A68" t="s">
        <v>90</v>
      </c>
      <c r="B68" t="s">
        <v>140</v>
      </c>
      <c r="C68">
        <v>36021</v>
      </c>
      <c r="D68">
        <v>63763</v>
      </c>
      <c r="L68">
        <v>1</v>
      </c>
      <c r="M68">
        <v>2</v>
      </c>
      <c r="N68">
        <v>5</v>
      </c>
      <c r="O68">
        <v>10</v>
      </c>
      <c r="P68">
        <v>11</v>
      </c>
      <c r="Q68">
        <v>12</v>
      </c>
      <c r="R68">
        <v>20</v>
      </c>
      <c r="S68">
        <v>22</v>
      </c>
      <c r="T68">
        <v>26</v>
      </c>
    </row>
    <row r="69" spans="1:20" x14ac:dyDescent="0.25">
      <c r="A69" t="s">
        <v>122</v>
      </c>
      <c r="B69" t="s">
        <v>140</v>
      </c>
      <c r="C69">
        <v>36027</v>
      </c>
      <c r="D69">
        <v>297499</v>
      </c>
      <c r="E69">
        <v>3</v>
      </c>
      <c r="F69">
        <v>4</v>
      </c>
      <c r="G69">
        <v>7</v>
      </c>
      <c r="H69">
        <v>10</v>
      </c>
      <c r="I69">
        <v>16</v>
      </c>
      <c r="J69">
        <v>20</v>
      </c>
      <c r="K69">
        <v>31</v>
      </c>
      <c r="L69">
        <v>36</v>
      </c>
      <c r="M69">
        <v>49</v>
      </c>
      <c r="N69">
        <v>82</v>
      </c>
      <c r="O69">
        <v>100</v>
      </c>
      <c r="P69">
        <v>124</v>
      </c>
      <c r="Q69">
        <v>153</v>
      </c>
      <c r="R69">
        <v>225</v>
      </c>
      <c r="S69">
        <v>262</v>
      </c>
      <c r="T69">
        <v>392</v>
      </c>
    </row>
    <row r="70" spans="1:20" x14ac:dyDescent="0.25">
      <c r="A70" t="s">
        <v>11</v>
      </c>
      <c r="B70" t="s">
        <v>140</v>
      </c>
      <c r="C70">
        <v>36031</v>
      </c>
      <c r="D70">
        <v>39146</v>
      </c>
      <c r="J70">
        <v>1</v>
      </c>
      <c r="K70">
        <v>1</v>
      </c>
      <c r="L70">
        <v>1</v>
      </c>
      <c r="M70">
        <v>2</v>
      </c>
      <c r="N70">
        <v>3</v>
      </c>
      <c r="O70">
        <v>3</v>
      </c>
      <c r="P70">
        <v>3</v>
      </c>
      <c r="Q70">
        <v>4</v>
      </c>
      <c r="R70">
        <v>4</v>
      </c>
      <c r="S70">
        <v>4</v>
      </c>
      <c r="T70">
        <v>4</v>
      </c>
    </row>
    <row r="71" spans="1:20" x14ac:dyDescent="0.25">
      <c r="A71" t="s">
        <v>123</v>
      </c>
      <c r="B71" t="s">
        <v>140</v>
      </c>
      <c r="C71">
        <v>36047</v>
      </c>
      <c r="D71">
        <v>2576825</v>
      </c>
    </row>
    <row r="72" spans="1:20" x14ac:dyDescent="0.25">
      <c r="A72" t="s">
        <v>124</v>
      </c>
      <c r="B72" t="s">
        <v>140</v>
      </c>
      <c r="C72">
        <v>36059</v>
      </c>
      <c r="D72">
        <v>1349059</v>
      </c>
      <c r="E72">
        <v>51</v>
      </c>
      <c r="F72">
        <v>79</v>
      </c>
      <c r="G72">
        <v>98</v>
      </c>
      <c r="H72">
        <v>109</v>
      </c>
      <c r="I72">
        <v>131</v>
      </c>
      <c r="J72">
        <v>183</v>
      </c>
      <c r="K72">
        <v>382</v>
      </c>
      <c r="L72">
        <v>754</v>
      </c>
      <c r="M72">
        <v>1234</v>
      </c>
      <c r="N72">
        <v>1900</v>
      </c>
      <c r="O72">
        <v>2442</v>
      </c>
      <c r="P72">
        <v>2869</v>
      </c>
      <c r="Q72">
        <v>3285</v>
      </c>
      <c r="R72">
        <v>4657</v>
      </c>
      <c r="S72">
        <v>5537</v>
      </c>
      <c r="T72">
        <v>7344</v>
      </c>
    </row>
    <row r="73" spans="1:20" x14ac:dyDescent="0.25">
      <c r="A73" t="s">
        <v>140</v>
      </c>
      <c r="B73" t="s">
        <v>140</v>
      </c>
      <c r="C73">
        <v>36061</v>
      </c>
      <c r="D73">
        <v>1623427</v>
      </c>
      <c r="R73">
        <v>26697</v>
      </c>
      <c r="S73" s="2">
        <v>30765</v>
      </c>
      <c r="T73" s="2">
        <v>36221</v>
      </c>
    </row>
    <row r="74" spans="1:20" x14ac:dyDescent="0.25">
      <c r="A74" t="s">
        <v>21</v>
      </c>
      <c r="B74" t="s">
        <v>140</v>
      </c>
      <c r="C74">
        <v>36079</v>
      </c>
      <c r="D74">
        <v>100078</v>
      </c>
      <c r="G74">
        <v>2</v>
      </c>
      <c r="H74">
        <v>2</v>
      </c>
      <c r="I74">
        <v>2</v>
      </c>
      <c r="J74">
        <v>2</v>
      </c>
      <c r="K74">
        <v>2</v>
      </c>
      <c r="L74">
        <v>7</v>
      </c>
      <c r="M74">
        <v>22</v>
      </c>
      <c r="N74">
        <v>37</v>
      </c>
      <c r="O74">
        <v>45</v>
      </c>
      <c r="P74">
        <v>67</v>
      </c>
      <c r="Q74">
        <v>84</v>
      </c>
      <c r="R74">
        <v>111</v>
      </c>
      <c r="S74">
        <v>131</v>
      </c>
      <c r="T74">
        <v>167</v>
      </c>
    </row>
    <row r="75" spans="1:20" x14ac:dyDescent="0.25">
      <c r="A75" t="s">
        <v>125</v>
      </c>
      <c r="B75" t="s">
        <v>140</v>
      </c>
      <c r="C75">
        <v>36081</v>
      </c>
      <c r="D75">
        <v>2287402</v>
      </c>
    </row>
    <row r="76" spans="1:20" x14ac:dyDescent="0.25">
      <c r="A76" t="s">
        <v>126</v>
      </c>
      <c r="B76" t="s">
        <v>140</v>
      </c>
      <c r="C76">
        <v>36083</v>
      </c>
      <c r="D76">
        <v>160533</v>
      </c>
      <c r="I76">
        <v>1</v>
      </c>
      <c r="J76">
        <v>4</v>
      </c>
      <c r="K76">
        <v>4</v>
      </c>
      <c r="L76">
        <v>8</v>
      </c>
      <c r="M76">
        <v>20</v>
      </c>
      <c r="N76">
        <v>26</v>
      </c>
      <c r="O76">
        <v>29</v>
      </c>
      <c r="P76">
        <v>30</v>
      </c>
      <c r="Q76">
        <v>31</v>
      </c>
      <c r="R76">
        <v>35</v>
      </c>
      <c r="S76">
        <v>38</v>
      </c>
      <c r="T76">
        <v>40</v>
      </c>
    </row>
    <row r="77" spans="1:20" x14ac:dyDescent="0.25">
      <c r="A77" t="s">
        <v>127</v>
      </c>
      <c r="B77" t="s">
        <v>140</v>
      </c>
      <c r="C77">
        <v>36087</v>
      </c>
      <c r="D77">
        <v>318929</v>
      </c>
      <c r="E77">
        <v>9</v>
      </c>
      <c r="F77">
        <v>12</v>
      </c>
      <c r="G77">
        <v>13</v>
      </c>
      <c r="H77">
        <v>16</v>
      </c>
      <c r="I77">
        <v>22</v>
      </c>
      <c r="J77">
        <v>30</v>
      </c>
      <c r="K77">
        <v>53</v>
      </c>
      <c r="L77">
        <v>101</v>
      </c>
      <c r="M77">
        <v>262</v>
      </c>
      <c r="N77">
        <v>455</v>
      </c>
      <c r="O77">
        <v>592</v>
      </c>
      <c r="P77">
        <v>671</v>
      </c>
      <c r="Q77">
        <v>1069</v>
      </c>
      <c r="R77">
        <v>1457</v>
      </c>
      <c r="S77">
        <v>1896</v>
      </c>
      <c r="T77">
        <v>2511</v>
      </c>
    </row>
    <row r="78" spans="1:20" x14ac:dyDescent="0.25">
      <c r="A78" t="s">
        <v>128</v>
      </c>
      <c r="B78" t="s">
        <v>140</v>
      </c>
      <c r="C78">
        <v>36091</v>
      </c>
      <c r="D78">
        <v>226305</v>
      </c>
      <c r="E78">
        <v>3</v>
      </c>
      <c r="F78">
        <v>3</v>
      </c>
      <c r="G78">
        <v>3</v>
      </c>
      <c r="H78">
        <v>5</v>
      </c>
      <c r="I78">
        <v>9</v>
      </c>
      <c r="J78">
        <v>14</v>
      </c>
      <c r="K78">
        <v>14</v>
      </c>
      <c r="L78">
        <v>24</v>
      </c>
      <c r="M78">
        <v>35</v>
      </c>
      <c r="N78">
        <v>41</v>
      </c>
      <c r="O78">
        <v>53</v>
      </c>
      <c r="P78">
        <v>60</v>
      </c>
      <c r="Q78">
        <v>64</v>
      </c>
      <c r="R78">
        <v>82</v>
      </c>
      <c r="S78">
        <v>96</v>
      </c>
      <c r="T78">
        <v>105</v>
      </c>
    </row>
    <row r="79" spans="1:20" x14ac:dyDescent="0.25">
      <c r="A79" t="s">
        <v>129</v>
      </c>
      <c r="B79" t="s">
        <v>140</v>
      </c>
      <c r="C79">
        <v>36093</v>
      </c>
      <c r="D79">
        <v>156737</v>
      </c>
      <c r="E79">
        <v>1</v>
      </c>
      <c r="F79">
        <v>1</v>
      </c>
      <c r="G79">
        <v>2</v>
      </c>
      <c r="H79">
        <v>4</v>
      </c>
      <c r="I79">
        <v>5</v>
      </c>
      <c r="J79">
        <v>14</v>
      </c>
      <c r="K79">
        <v>21</v>
      </c>
      <c r="L79">
        <v>21</v>
      </c>
      <c r="M79">
        <v>32</v>
      </c>
      <c r="N79">
        <v>39</v>
      </c>
      <c r="O79">
        <v>44</v>
      </c>
      <c r="P79">
        <v>46</v>
      </c>
      <c r="Q79">
        <v>55</v>
      </c>
      <c r="R79">
        <v>66</v>
      </c>
      <c r="S79">
        <v>72</v>
      </c>
      <c r="T79">
        <v>80</v>
      </c>
    </row>
    <row r="80" spans="1:20" x14ac:dyDescent="0.25">
      <c r="A80" t="s">
        <v>130</v>
      </c>
      <c r="B80" t="s">
        <v>140</v>
      </c>
      <c r="C80">
        <v>36103</v>
      </c>
      <c r="D80">
        <v>1503076</v>
      </c>
      <c r="E80">
        <v>29</v>
      </c>
      <c r="F80">
        <v>41</v>
      </c>
      <c r="G80">
        <v>47</v>
      </c>
      <c r="H80">
        <v>63</v>
      </c>
      <c r="I80">
        <v>84</v>
      </c>
      <c r="J80">
        <v>116</v>
      </c>
      <c r="K80">
        <v>178</v>
      </c>
      <c r="L80">
        <v>371</v>
      </c>
      <c r="M80">
        <v>662</v>
      </c>
      <c r="N80">
        <v>1034</v>
      </c>
      <c r="O80">
        <v>1458</v>
      </c>
      <c r="P80">
        <v>1880</v>
      </c>
      <c r="Q80">
        <v>2260</v>
      </c>
      <c r="R80">
        <v>3385</v>
      </c>
      <c r="S80">
        <v>4138</v>
      </c>
      <c r="T80">
        <v>5791</v>
      </c>
    </row>
    <row r="81" spans="1:20" x14ac:dyDescent="0.25">
      <c r="A81" t="s">
        <v>28</v>
      </c>
      <c r="B81" t="s">
        <v>140</v>
      </c>
      <c r="C81">
        <v>36113</v>
      </c>
      <c r="D81">
        <v>66507</v>
      </c>
      <c r="J81">
        <v>1</v>
      </c>
      <c r="K81">
        <v>1</v>
      </c>
      <c r="L81">
        <v>1</v>
      </c>
      <c r="M81">
        <v>1</v>
      </c>
      <c r="N81">
        <v>1</v>
      </c>
      <c r="O81">
        <v>2</v>
      </c>
      <c r="P81">
        <v>2</v>
      </c>
      <c r="Q81">
        <v>2</v>
      </c>
      <c r="R81">
        <v>8</v>
      </c>
      <c r="S81">
        <v>13</v>
      </c>
      <c r="T81">
        <v>18</v>
      </c>
    </row>
    <row r="82" spans="1:20" x14ac:dyDescent="0.25">
      <c r="A82" t="s">
        <v>60</v>
      </c>
      <c r="B82" t="s">
        <v>140</v>
      </c>
      <c r="C82">
        <v>36115</v>
      </c>
      <c r="D82">
        <v>63723</v>
      </c>
      <c r="J82">
        <v>1</v>
      </c>
      <c r="K82">
        <v>1</v>
      </c>
      <c r="L82">
        <v>1</v>
      </c>
      <c r="M82">
        <v>1</v>
      </c>
      <c r="N82">
        <v>1</v>
      </c>
      <c r="O82">
        <v>3</v>
      </c>
      <c r="P82">
        <v>3</v>
      </c>
      <c r="Q82">
        <v>4</v>
      </c>
      <c r="R82">
        <v>6</v>
      </c>
      <c r="S82">
        <v>6</v>
      </c>
      <c r="T82">
        <v>7</v>
      </c>
    </row>
    <row r="83" spans="1:20" x14ac:dyDescent="0.25">
      <c r="A83" t="s">
        <v>131</v>
      </c>
      <c r="B83" t="s">
        <v>140</v>
      </c>
      <c r="C83">
        <v>36119</v>
      </c>
      <c r="D83">
        <v>955551</v>
      </c>
      <c r="E83">
        <v>157</v>
      </c>
      <c r="F83">
        <v>178</v>
      </c>
      <c r="G83">
        <v>195</v>
      </c>
      <c r="H83">
        <v>219</v>
      </c>
      <c r="I83">
        <v>379</v>
      </c>
      <c r="J83">
        <v>537</v>
      </c>
      <c r="K83">
        <v>797</v>
      </c>
      <c r="L83">
        <v>1091</v>
      </c>
      <c r="M83">
        <v>1387</v>
      </c>
      <c r="N83">
        <v>1873</v>
      </c>
      <c r="O83">
        <v>2894</v>
      </c>
      <c r="P83">
        <v>3891</v>
      </c>
      <c r="Q83">
        <v>4691</v>
      </c>
      <c r="R83">
        <v>7187</v>
      </c>
      <c r="S83">
        <v>7875</v>
      </c>
      <c r="T83">
        <v>9326</v>
      </c>
    </row>
    <row r="84" spans="1:20" x14ac:dyDescent="0.25">
      <c r="A84" t="s">
        <v>31</v>
      </c>
      <c r="B84" t="s">
        <v>140</v>
      </c>
      <c r="C84">
        <v>36019</v>
      </c>
      <c r="D84">
        <v>81621</v>
      </c>
      <c r="I84">
        <v>1</v>
      </c>
      <c r="J84">
        <v>1</v>
      </c>
      <c r="K84">
        <v>1</v>
      </c>
      <c r="L84">
        <v>2</v>
      </c>
      <c r="M84">
        <v>4</v>
      </c>
      <c r="N84">
        <v>4</v>
      </c>
      <c r="O84">
        <v>6</v>
      </c>
      <c r="P84">
        <v>8</v>
      </c>
      <c r="Q84">
        <v>10</v>
      </c>
      <c r="R84">
        <v>11</v>
      </c>
      <c r="S84">
        <v>12</v>
      </c>
      <c r="T84">
        <v>17</v>
      </c>
    </row>
    <row r="85" spans="1:20" x14ac:dyDescent="0.25">
      <c r="A85" s="5" t="s">
        <v>72</v>
      </c>
      <c r="B85" s="5" t="s">
        <v>73</v>
      </c>
      <c r="C85" s="5">
        <v>42001</v>
      </c>
      <c r="D85" s="5">
        <v>102838</v>
      </c>
      <c r="E85" s="5"/>
      <c r="F85" s="5"/>
      <c r="G85" s="5"/>
      <c r="H85" s="5"/>
      <c r="I85" s="5"/>
      <c r="J85" s="5">
        <v>1</v>
      </c>
      <c r="K85" s="5">
        <v>2</v>
      </c>
      <c r="L85" s="5">
        <v>5</v>
      </c>
      <c r="M85" s="5">
        <v>5</v>
      </c>
      <c r="N85" s="5">
        <v>5</v>
      </c>
      <c r="O85" s="5">
        <v>6</v>
      </c>
      <c r="P85" s="5">
        <v>6</v>
      </c>
      <c r="Q85" s="5">
        <v>6</v>
      </c>
      <c r="R85" s="5">
        <v>8</v>
      </c>
      <c r="S85">
        <v>8</v>
      </c>
      <c r="T85">
        <v>8</v>
      </c>
    </row>
    <row r="86" spans="1:20" x14ac:dyDescent="0.25">
      <c r="A86" t="s">
        <v>74</v>
      </c>
      <c r="B86" t="s">
        <v>73</v>
      </c>
      <c r="C86">
        <v>42003</v>
      </c>
      <c r="D86">
        <v>1221320</v>
      </c>
      <c r="F86">
        <v>1</v>
      </c>
      <c r="G86">
        <v>3</v>
      </c>
      <c r="H86">
        <v>5</v>
      </c>
      <c r="I86">
        <v>10</v>
      </c>
      <c r="J86">
        <v>12</v>
      </c>
      <c r="K86">
        <v>18</v>
      </c>
      <c r="L86">
        <v>28</v>
      </c>
      <c r="M86">
        <v>31</v>
      </c>
      <c r="N86">
        <v>40</v>
      </c>
      <c r="O86">
        <v>48</v>
      </c>
      <c r="P86">
        <v>58</v>
      </c>
      <c r="Q86">
        <v>88</v>
      </c>
      <c r="R86">
        <v>158</v>
      </c>
      <c r="S86">
        <v>219</v>
      </c>
      <c r="T86">
        <v>290</v>
      </c>
    </row>
    <row r="87" spans="1:20" x14ac:dyDescent="0.25">
      <c r="A87" t="s">
        <v>75</v>
      </c>
      <c r="B87" t="s">
        <v>73</v>
      </c>
      <c r="C87">
        <v>42005</v>
      </c>
      <c r="D87">
        <v>68122</v>
      </c>
      <c r="P87">
        <v>1</v>
      </c>
      <c r="Q87">
        <v>1</v>
      </c>
      <c r="R87">
        <v>1</v>
      </c>
      <c r="S87">
        <v>2</v>
      </c>
      <c r="T87">
        <v>3</v>
      </c>
    </row>
    <row r="88" spans="1:20" x14ac:dyDescent="0.25">
      <c r="A88" t="s">
        <v>76</v>
      </c>
      <c r="B88" t="s">
        <v>73</v>
      </c>
      <c r="C88">
        <v>42007</v>
      </c>
      <c r="D88">
        <v>169531</v>
      </c>
      <c r="I88">
        <v>1</v>
      </c>
      <c r="J88">
        <v>2</v>
      </c>
      <c r="K88">
        <v>2</v>
      </c>
      <c r="L88">
        <v>3</v>
      </c>
      <c r="M88">
        <v>3</v>
      </c>
      <c r="N88">
        <v>3</v>
      </c>
      <c r="O88">
        <v>3</v>
      </c>
      <c r="P88">
        <v>3</v>
      </c>
      <c r="Q88">
        <v>7</v>
      </c>
      <c r="R88">
        <v>14</v>
      </c>
      <c r="S88">
        <v>22</v>
      </c>
      <c r="T88">
        <v>44</v>
      </c>
    </row>
    <row r="89" spans="1:20" x14ac:dyDescent="0.25">
      <c r="A89" t="s">
        <v>77</v>
      </c>
      <c r="B89" t="s">
        <v>73</v>
      </c>
      <c r="C89">
        <v>42009</v>
      </c>
      <c r="D89">
        <v>49890</v>
      </c>
    </row>
    <row r="90" spans="1:20" x14ac:dyDescent="0.25">
      <c r="A90" t="s">
        <v>78</v>
      </c>
      <c r="B90" t="s">
        <v>73</v>
      </c>
      <c r="C90">
        <v>42011</v>
      </c>
      <c r="D90">
        <v>417126</v>
      </c>
      <c r="J90">
        <v>1</v>
      </c>
      <c r="K90">
        <v>1</v>
      </c>
      <c r="L90">
        <v>5</v>
      </c>
      <c r="M90">
        <v>7</v>
      </c>
      <c r="N90">
        <v>13</v>
      </c>
      <c r="O90">
        <v>14</v>
      </c>
      <c r="P90">
        <v>16</v>
      </c>
      <c r="Q90">
        <v>20</v>
      </c>
      <c r="R90">
        <v>65</v>
      </c>
      <c r="S90">
        <v>65</v>
      </c>
      <c r="T90">
        <v>82</v>
      </c>
    </row>
    <row r="91" spans="1:20" x14ac:dyDescent="0.25">
      <c r="A91" t="s">
        <v>79</v>
      </c>
      <c r="B91" t="s">
        <v>73</v>
      </c>
      <c r="C91">
        <v>42013</v>
      </c>
      <c r="D91">
        <v>127206</v>
      </c>
      <c r="R91">
        <v>1</v>
      </c>
      <c r="S91">
        <v>2</v>
      </c>
      <c r="T91">
        <v>6</v>
      </c>
    </row>
    <row r="92" spans="1:20" x14ac:dyDescent="0.25">
      <c r="A92" t="s">
        <v>80</v>
      </c>
      <c r="B92" t="s">
        <v>73</v>
      </c>
      <c r="C92">
        <v>42015</v>
      </c>
      <c r="D92">
        <v>62961</v>
      </c>
      <c r="P92">
        <v>1</v>
      </c>
      <c r="Q92">
        <v>1</v>
      </c>
      <c r="R92">
        <v>2</v>
      </c>
      <c r="S92">
        <v>3</v>
      </c>
      <c r="T92">
        <v>3</v>
      </c>
    </row>
    <row r="93" spans="1:20" x14ac:dyDescent="0.25">
      <c r="A93" t="s">
        <v>81</v>
      </c>
      <c r="B93" t="s">
        <v>73</v>
      </c>
      <c r="C93">
        <v>42017</v>
      </c>
      <c r="D93">
        <v>626731</v>
      </c>
      <c r="E93">
        <v>3</v>
      </c>
      <c r="F93">
        <v>4</v>
      </c>
      <c r="G93">
        <v>4</v>
      </c>
      <c r="H93">
        <v>7</v>
      </c>
      <c r="I93">
        <v>9</v>
      </c>
      <c r="J93">
        <v>10</v>
      </c>
      <c r="K93">
        <v>10</v>
      </c>
      <c r="L93">
        <v>14</v>
      </c>
      <c r="M93">
        <v>32</v>
      </c>
      <c r="N93">
        <v>34</v>
      </c>
      <c r="O93">
        <v>43</v>
      </c>
      <c r="P93">
        <v>65</v>
      </c>
      <c r="Q93">
        <v>110</v>
      </c>
      <c r="R93">
        <v>124</v>
      </c>
      <c r="S93">
        <v>152</v>
      </c>
      <c r="T93">
        <v>246</v>
      </c>
    </row>
    <row r="94" spans="1:20" x14ac:dyDescent="0.25">
      <c r="A94" t="s">
        <v>82</v>
      </c>
      <c r="B94" t="s">
        <v>73</v>
      </c>
      <c r="C94">
        <v>42019</v>
      </c>
      <c r="D94">
        <v>186129</v>
      </c>
      <c r="M94">
        <v>1</v>
      </c>
      <c r="N94">
        <v>1</v>
      </c>
      <c r="O94">
        <v>5</v>
      </c>
      <c r="P94">
        <v>6</v>
      </c>
      <c r="Q94">
        <v>12</v>
      </c>
      <c r="R94">
        <v>26</v>
      </c>
      <c r="S94">
        <v>41</v>
      </c>
      <c r="T94">
        <v>49</v>
      </c>
    </row>
    <row r="95" spans="1:20" x14ac:dyDescent="0.25">
      <c r="A95" t="s">
        <v>83</v>
      </c>
      <c r="B95" t="s">
        <v>73</v>
      </c>
      <c r="C95">
        <v>42021</v>
      </c>
      <c r="D95">
        <v>142032</v>
      </c>
      <c r="O95">
        <v>1</v>
      </c>
      <c r="P95">
        <v>1</v>
      </c>
      <c r="Q95">
        <v>1</v>
      </c>
      <c r="R95">
        <v>1</v>
      </c>
      <c r="S95">
        <v>1</v>
      </c>
      <c r="T95">
        <v>2</v>
      </c>
    </row>
    <row r="96" spans="1:20" x14ac:dyDescent="0.25">
      <c r="A96" t="s">
        <v>84</v>
      </c>
      <c r="B96" t="s">
        <v>73</v>
      </c>
      <c r="C96">
        <v>42023</v>
      </c>
      <c r="D96">
        <v>4952</v>
      </c>
      <c r="S96">
        <v>1</v>
      </c>
      <c r="T96">
        <v>1</v>
      </c>
    </row>
    <row r="97" spans="1:20" x14ac:dyDescent="0.25">
      <c r="A97" t="s">
        <v>85</v>
      </c>
      <c r="B97" t="s">
        <v>73</v>
      </c>
      <c r="C97">
        <v>42025</v>
      </c>
      <c r="D97">
        <v>65251</v>
      </c>
      <c r="P97">
        <v>1</v>
      </c>
      <c r="Q97">
        <v>1</v>
      </c>
      <c r="R97">
        <v>2</v>
      </c>
      <c r="S97">
        <v>3</v>
      </c>
      <c r="T97">
        <v>13</v>
      </c>
    </row>
    <row r="98" spans="1:20" x14ac:dyDescent="0.25">
      <c r="A98" t="s">
        <v>86</v>
      </c>
      <c r="B98" t="s">
        <v>73</v>
      </c>
      <c r="C98">
        <v>42027</v>
      </c>
      <c r="D98">
        <v>157141</v>
      </c>
      <c r="L98">
        <v>1</v>
      </c>
      <c r="M98">
        <v>1</v>
      </c>
      <c r="N98">
        <v>1</v>
      </c>
      <c r="O98">
        <v>3</v>
      </c>
      <c r="P98">
        <v>7</v>
      </c>
      <c r="Q98">
        <v>8</v>
      </c>
      <c r="R98">
        <v>11</v>
      </c>
      <c r="S98">
        <v>15</v>
      </c>
      <c r="T98">
        <v>24</v>
      </c>
    </row>
    <row r="99" spans="1:20" x14ac:dyDescent="0.25">
      <c r="A99" t="s">
        <v>87</v>
      </c>
      <c r="B99" t="s">
        <v>73</v>
      </c>
      <c r="C99">
        <v>42029</v>
      </c>
      <c r="D99">
        <v>511708</v>
      </c>
      <c r="E99">
        <v>1</v>
      </c>
      <c r="F99">
        <v>2</v>
      </c>
      <c r="G99">
        <v>4</v>
      </c>
      <c r="H99">
        <v>4</v>
      </c>
      <c r="I99">
        <v>4</v>
      </c>
      <c r="J99">
        <v>9</v>
      </c>
      <c r="K99">
        <v>10</v>
      </c>
      <c r="L99">
        <v>17</v>
      </c>
      <c r="M99">
        <v>19</v>
      </c>
      <c r="N99">
        <v>23</v>
      </c>
      <c r="O99">
        <v>40</v>
      </c>
      <c r="P99">
        <v>40</v>
      </c>
      <c r="Q99">
        <v>54</v>
      </c>
      <c r="R99">
        <v>107</v>
      </c>
      <c r="S99">
        <v>116</v>
      </c>
      <c r="T99">
        <v>146</v>
      </c>
    </row>
    <row r="100" spans="1:20" x14ac:dyDescent="0.25">
      <c r="A100" t="s">
        <v>88</v>
      </c>
      <c r="B100" t="s">
        <v>73</v>
      </c>
      <c r="C100">
        <v>42031</v>
      </c>
      <c r="D100">
        <v>39708</v>
      </c>
      <c r="S100">
        <v>1</v>
      </c>
      <c r="T100">
        <v>1</v>
      </c>
    </row>
    <row r="101" spans="1:20" x14ac:dyDescent="0.25">
      <c r="A101" t="s">
        <v>89</v>
      </c>
      <c r="B101" t="s">
        <v>73</v>
      </c>
      <c r="C101">
        <v>42033</v>
      </c>
      <c r="D101">
        <v>81894</v>
      </c>
      <c r="P101">
        <v>1</v>
      </c>
      <c r="Q101">
        <v>2</v>
      </c>
      <c r="R101">
        <v>2</v>
      </c>
      <c r="S101">
        <v>2</v>
      </c>
      <c r="T101">
        <v>4</v>
      </c>
    </row>
    <row r="102" spans="1:20" x14ac:dyDescent="0.25">
      <c r="A102" t="s">
        <v>31</v>
      </c>
      <c r="B102" t="s">
        <v>73</v>
      </c>
      <c r="C102">
        <v>42035</v>
      </c>
      <c r="D102">
        <v>39813</v>
      </c>
    </row>
    <row r="103" spans="1:20" x14ac:dyDescent="0.25">
      <c r="A103" t="s">
        <v>90</v>
      </c>
      <c r="B103" t="s">
        <v>73</v>
      </c>
      <c r="C103">
        <v>42037</v>
      </c>
      <c r="D103">
        <v>67833</v>
      </c>
      <c r="N103">
        <v>1</v>
      </c>
      <c r="O103">
        <v>1</v>
      </c>
      <c r="P103">
        <v>1</v>
      </c>
      <c r="Q103">
        <v>1</v>
      </c>
      <c r="R103">
        <v>3</v>
      </c>
      <c r="S103">
        <v>4</v>
      </c>
      <c r="T103">
        <v>6</v>
      </c>
    </row>
    <row r="104" spans="1:20" x14ac:dyDescent="0.25">
      <c r="A104" t="s">
        <v>91</v>
      </c>
      <c r="B104" t="s">
        <v>73</v>
      </c>
      <c r="C104">
        <v>42039</v>
      </c>
      <c r="D104">
        <v>87771</v>
      </c>
      <c r="R104">
        <v>1</v>
      </c>
      <c r="S104">
        <v>2</v>
      </c>
      <c r="T104">
        <v>4</v>
      </c>
    </row>
    <row r="105" spans="1:20" x14ac:dyDescent="0.25">
      <c r="A105" t="s">
        <v>10</v>
      </c>
      <c r="B105" t="s">
        <v>73</v>
      </c>
      <c r="C105">
        <v>42041</v>
      </c>
      <c r="D105">
        <v>241475</v>
      </c>
      <c r="E105">
        <v>3</v>
      </c>
      <c r="F105">
        <v>3</v>
      </c>
      <c r="G105">
        <v>5</v>
      </c>
      <c r="H105">
        <v>5</v>
      </c>
      <c r="I105">
        <v>10</v>
      </c>
      <c r="J105">
        <v>10</v>
      </c>
      <c r="K105">
        <v>11</v>
      </c>
      <c r="L105">
        <v>11</v>
      </c>
      <c r="M105">
        <v>11</v>
      </c>
      <c r="N105">
        <v>11</v>
      </c>
      <c r="O105">
        <v>12</v>
      </c>
      <c r="P105">
        <v>13</v>
      </c>
      <c r="Q105">
        <v>13</v>
      </c>
      <c r="R105">
        <v>16</v>
      </c>
      <c r="S105">
        <v>22</v>
      </c>
      <c r="T105">
        <v>24</v>
      </c>
    </row>
    <row r="106" spans="1:20" x14ac:dyDescent="0.25">
      <c r="A106" t="s">
        <v>92</v>
      </c>
      <c r="B106" t="s">
        <v>73</v>
      </c>
      <c r="C106">
        <v>42043</v>
      </c>
      <c r="D106">
        <v>273276</v>
      </c>
      <c r="N106">
        <v>1</v>
      </c>
      <c r="O106">
        <v>1</v>
      </c>
      <c r="P106">
        <v>4</v>
      </c>
      <c r="Q106">
        <v>10</v>
      </c>
      <c r="R106">
        <v>18</v>
      </c>
      <c r="S106">
        <v>23</v>
      </c>
      <c r="T106">
        <v>36</v>
      </c>
    </row>
    <row r="107" spans="1:20" x14ac:dyDescent="0.25">
      <c r="A107" t="s">
        <v>33</v>
      </c>
      <c r="B107" t="s">
        <v>73</v>
      </c>
      <c r="C107">
        <v>42045</v>
      </c>
      <c r="D107">
        <v>562206</v>
      </c>
      <c r="E107">
        <v>6</v>
      </c>
      <c r="F107">
        <v>6</v>
      </c>
      <c r="G107">
        <v>7</v>
      </c>
      <c r="H107">
        <v>7</v>
      </c>
      <c r="I107">
        <v>9</v>
      </c>
      <c r="J107">
        <v>14</v>
      </c>
      <c r="K107">
        <v>14</v>
      </c>
      <c r="L107">
        <v>23</v>
      </c>
      <c r="M107">
        <v>33</v>
      </c>
      <c r="N107">
        <v>43</v>
      </c>
      <c r="O107">
        <v>54</v>
      </c>
      <c r="P107">
        <v>84</v>
      </c>
      <c r="Q107">
        <v>101</v>
      </c>
      <c r="R107">
        <v>185</v>
      </c>
      <c r="S107">
        <v>226</v>
      </c>
      <c r="T107">
        <v>303</v>
      </c>
    </row>
    <row r="108" spans="1:20" x14ac:dyDescent="0.25">
      <c r="A108" t="s">
        <v>93</v>
      </c>
      <c r="B108" t="s">
        <v>73</v>
      </c>
      <c r="C108">
        <v>42047</v>
      </c>
      <c r="D108">
        <v>31612</v>
      </c>
    </row>
    <row r="109" spans="1:20" x14ac:dyDescent="0.25">
      <c r="A109" t="s">
        <v>42</v>
      </c>
      <c r="B109" t="s">
        <v>73</v>
      </c>
      <c r="C109">
        <v>42049</v>
      </c>
      <c r="D109">
        <v>281004</v>
      </c>
      <c r="L109">
        <v>1</v>
      </c>
      <c r="M109">
        <v>1</v>
      </c>
      <c r="N109">
        <v>2</v>
      </c>
      <c r="O109">
        <v>3</v>
      </c>
      <c r="P109">
        <v>4</v>
      </c>
      <c r="Q109">
        <v>4</v>
      </c>
      <c r="R109">
        <v>7</v>
      </c>
      <c r="S109">
        <v>7</v>
      </c>
      <c r="T109">
        <v>13</v>
      </c>
    </row>
    <row r="110" spans="1:20" x14ac:dyDescent="0.25">
      <c r="A110" t="s">
        <v>37</v>
      </c>
      <c r="B110" t="s">
        <v>73</v>
      </c>
      <c r="C110">
        <v>42051</v>
      </c>
      <c r="D110">
        <v>137011</v>
      </c>
      <c r="N110">
        <v>1</v>
      </c>
      <c r="O110">
        <v>1</v>
      </c>
      <c r="P110">
        <v>2</v>
      </c>
      <c r="Q110">
        <v>4</v>
      </c>
      <c r="R110">
        <v>9</v>
      </c>
      <c r="S110">
        <v>10</v>
      </c>
      <c r="T110">
        <v>11</v>
      </c>
    </row>
    <row r="111" spans="1:20" x14ac:dyDescent="0.25">
      <c r="A111" t="s">
        <v>94</v>
      </c>
      <c r="B111" t="s">
        <v>73</v>
      </c>
      <c r="C111">
        <v>42053</v>
      </c>
      <c r="D111">
        <v>7713</v>
      </c>
    </row>
    <row r="112" spans="1:20" x14ac:dyDescent="0.25">
      <c r="A112" t="s">
        <v>40</v>
      </c>
      <c r="B112" t="s">
        <v>73</v>
      </c>
      <c r="C112">
        <v>42055</v>
      </c>
      <c r="D112">
        <v>154127</v>
      </c>
      <c r="L112">
        <v>1</v>
      </c>
      <c r="M112">
        <v>1</v>
      </c>
      <c r="N112">
        <v>1</v>
      </c>
      <c r="O112">
        <v>1</v>
      </c>
      <c r="P112">
        <v>3</v>
      </c>
      <c r="Q112">
        <v>5</v>
      </c>
      <c r="R112">
        <v>5</v>
      </c>
      <c r="S112">
        <v>7</v>
      </c>
      <c r="T112">
        <v>12</v>
      </c>
    </row>
    <row r="113" spans="1:20" x14ac:dyDescent="0.25">
      <c r="A113" t="s">
        <v>44</v>
      </c>
      <c r="B113" t="s">
        <v>73</v>
      </c>
      <c r="C113">
        <v>42057</v>
      </c>
      <c r="D113">
        <v>14840</v>
      </c>
    </row>
    <row r="114" spans="1:20" x14ac:dyDescent="0.25">
      <c r="A114" t="s">
        <v>46</v>
      </c>
      <c r="B114" t="s">
        <v>73</v>
      </c>
      <c r="C114">
        <v>42059</v>
      </c>
      <c r="D114">
        <v>38221</v>
      </c>
      <c r="Q114">
        <v>2</v>
      </c>
      <c r="R114">
        <v>4</v>
      </c>
      <c r="S114">
        <v>6</v>
      </c>
      <c r="T114">
        <v>7</v>
      </c>
    </row>
    <row r="115" spans="1:20" x14ac:dyDescent="0.25">
      <c r="A115" t="s">
        <v>95</v>
      </c>
      <c r="B115" t="s">
        <v>73</v>
      </c>
      <c r="C115">
        <v>42061</v>
      </c>
      <c r="D115">
        <v>46670</v>
      </c>
      <c r="S115">
        <v>1</v>
      </c>
      <c r="T115">
        <v>1</v>
      </c>
    </row>
    <row r="116" spans="1:20" x14ac:dyDescent="0.25">
      <c r="A116" t="s">
        <v>96</v>
      </c>
      <c r="B116" t="s">
        <v>73</v>
      </c>
      <c r="C116">
        <v>42063</v>
      </c>
      <c r="D116">
        <v>88475</v>
      </c>
      <c r="R116">
        <v>2</v>
      </c>
      <c r="S116">
        <v>2</v>
      </c>
      <c r="T116">
        <v>2</v>
      </c>
    </row>
    <row r="117" spans="1:20" x14ac:dyDescent="0.25">
      <c r="A117" t="s">
        <v>43</v>
      </c>
      <c r="B117" t="s">
        <v>73</v>
      </c>
      <c r="C117">
        <v>42065</v>
      </c>
      <c r="D117">
        <v>45257</v>
      </c>
    </row>
    <row r="118" spans="1:20" x14ac:dyDescent="0.25">
      <c r="A118" t="s">
        <v>97</v>
      </c>
      <c r="B118" t="s">
        <v>73</v>
      </c>
      <c r="C118">
        <v>42067</v>
      </c>
      <c r="D118">
        <v>25045</v>
      </c>
      <c r="P118">
        <v>1</v>
      </c>
      <c r="Q118">
        <v>1</v>
      </c>
      <c r="R118">
        <v>1</v>
      </c>
      <c r="S118">
        <v>1</v>
      </c>
      <c r="T118">
        <v>3</v>
      </c>
    </row>
    <row r="119" spans="1:20" x14ac:dyDescent="0.25">
      <c r="A119" t="s">
        <v>98</v>
      </c>
      <c r="B119" t="s">
        <v>73</v>
      </c>
      <c r="C119">
        <v>42069</v>
      </c>
      <c r="D119">
        <v>212828</v>
      </c>
      <c r="J119">
        <v>2</v>
      </c>
      <c r="K119">
        <v>3</v>
      </c>
      <c r="L119">
        <v>5</v>
      </c>
      <c r="M119">
        <v>6</v>
      </c>
      <c r="N119">
        <v>6</v>
      </c>
      <c r="O119">
        <v>7</v>
      </c>
      <c r="P119">
        <v>15</v>
      </c>
      <c r="Q119">
        <v>18</v>
      </c>
      <c r="R119">
        <v>35</v>
      </c>
      <c r="S119">
        <v>51</v>
      </c>
      <c r="T119">
        <v>62</v>
      </c>
    </row>
    <row r="120" spans="1:20" x14ac:dyDescent="0.25">
      <c r="A120" t="s">
        <v>99</v>
      </c>
      <c r="B120" t="s">
        <v>73</v>
      </c>
      <c r="C120">
        <v>42071</v>
      </c>
      <c r="D120">
        <v>532922</v>
      </c>
      <c r="K120">
        <v>2</v>
      </c>
      <c r="L120">
        <v>2</v>
      </c>
      <c r="M120">
        <v>4</v>
      </c>
      <c r="N120">
        <v>5</v>
      </c>
      <c r="O120">
        <v>5</v>
      </c>
      <c r="P120">
        <v>10</v>
      </c>
      <c r="Q120">
        <v>12</v>
      </c>
      <c r="R120">
        <v>33</v>
      </c>
      <c r="S120">
        <v>45</v>
      </c>
      <c r="T120">
        <v>97</v>
      </c>
    </row>
    <row r="121" spans="1:20" x14ac:dyDescent="0.25">
      <c r="A121" t="s">
        <v>100</v>
      </c>
      <c r="B121" t="s">
        <v>73</v>
      </c>
      <c r="C121">
        <v>42073</v>
      </c>
      <c r="D121">
        <v>90196</v>
      </c>
      <c r="Q121">
        <v>1</v>
      </c>
      <c r="R121">
        <v>4</v>
      </c>
      <c r="S121">
        <v>8</v>
      </c>
      <c r="T121">
        <v>10</v>
      </c>
    </row>
    <row r="122" spans="1:20" x14ac:dyDescent="0.25">
      <c r="A122" t="s">
        <v>101</v>
      </c>
      <c r="B122" t="s">
        <v>73</v>
      </c>
      <c r="C122">
        <v>42075</v>
      </c>
      <c r="D122">
        <v>136600</v>
      </c>
      <c r="K122">
        <v>1</v>
      </c>
      <c r="L122">
        <v>1</v>
      </c>
      <c r="M122">
        <v>2</v>
      </c>
      <c r="N122">
        <v>3</v>
      </c>
      <c r="O122">
        <v>3</v>
      </c>
      <c r="P122">
        <v>3</v>
      </c>
      <c r="Q122">
        <v>3</v>
      </c>
      <c r="R122">
        <v>12</v>
      </c>
      <c r="S122">
        <v>15</v>
      </c>
      <c r="T122">
        <v>27</v>
      </c>
    </row>
    <row r="123" spans="1:20" x14ac:dyDescent="0.25">
      <c r="A123" t="s">
        <v>102</v>
      </c>
      <c r="B123" t="s">
        <v>73</v>
      </c>
      <c r="C123">
        <v>42077</v>
      </c>
      <c r="D123">
        <v>357196</v>
      </c>
      <c r="G123">
        <v>1</v>
      </c>
      <c r="H123">
        <v>1</v>
      </c>
      <c r="I123">
        <v>1</v>
      </c>
      <c r="J123">
        <v>1</v>
      </c>
      <c r="K123">
        <v>1</v>
      </c>
      <c r="L123">
        <v>2</v>
      </c>
      <c r="M123">
        <v>13</v>
      </c>
      <c r="N123">
        <v>19</v>
      </c>
      <c r="O123">
        <v>25</v>
      </c>
      <c r="P123">
        <v>27</v>
      </c>
      <c r="Q123">
        <v>38</v>
      </c>
      <c r="R123">
        <v>93</v>
      </c>
      <c r="S123">
        <v>109</v>
      </c>
      <c r="T123">
        <v>231</v>
      </c>
    </row>
    <row r="124" spans="1:20" x14ac:dyDescent="0.25">
      <c r="A124" t="s">
        <v>103</v>
      </c>
      <c r="B124" t="s">
        <v>73</v>
      </c>
      <c r="C124">
        <v>42079</v>
      </c>
      <c r="D124">
        <v>321284</v>
      </c>
      <c r="G124">
        <v>1</v>
      </c>
      <c r="H124">
        <v>1</v>
      </c>
      <c r="I124">
        <v>1</v>
      </c>
      <c r="J124">
        <v>1</v>
      </c>
      <c r="K124">
        <v>1</v>
      </c>
      <c r="L124">
        <v>2</v>
      </c>
      <c r="M124">
        <v>6</v>
      </c>
      <c r="N124">
        <v>7</v>
      </c>
      <c r="O124">
        <v>10</v>
      </c>
      <c r="P124">
        <v>21</v>
      </c>
      <c r="Q124">
        <v>27</v>
      </c>
      <c r="R124">
        <v>55</v>
      </c>
      <c r="S124">
        <v>65</v>
      </c>
      <c r="T124">
        <v>150</v>
      </c>
    </row>
    <row r="125" spans="1:20" x14ac:dyDescent="0.25">
      <c r="A125" t="s">
        <v>104</v>
      </c>
      <c r="B125" t="s">
        <v>73</v>
      </c>
      <c r="C125">
        <v>42081</v>
      </c>
      <c r="D125">
        <v>116441</v>
      </c>
      <c r="Q125">
        <v>1</v>
      </c>
      <c r="R125">
        <v>2</v>
      </c>
      <c r="S125">
        <v>2</v>
      </c>
      <c r="T125">
        <v>4</v>
      </c>
    </row>
    <row r="126" spans="1:20" x14ac:dyDescent="0.25">
      <c r="A126" t="s">
        <v>105</v>
      </c>
      <c r="B126" t="s">
        <v>73</v>
      </c>
      <c r="C126">
        <v>42083</v>
      </c>
      <c r="D126">
        <v>43056</v>
      </c>
      <c r="S126">
        <v>1</v>
      </c>
      <c r="T126">
        <v>1</v>
      </c>
    </row>
    <row r="127" spans="1:20" x14ac:dyDescent="0.25">
      <c r="A127" t="s">
        <v>12</v>
      </c>
      <c r="B127" t="s">
        <v>73</v>
      </c>
      <c r="C127">
        <v>42085</v>
      </c>
      <c r="D127">
        <v>115981</v>
      </c>
      <c r="N127">
        <v>1</v>
      </c>
      <c r="O127">
        <v>1</v>
      </c>
      <c r="P127">
        <v>2</v>
      </c>
      <c r="Q127">
        <v>2</v>
      </c>
      <c r="R127">
        <v>4</v>
      </c>
      <c r="S127">
        <v>6</v>
      </c>
      <c r="T127">
        <v>7</v>
      </c>
    </row>
    <row r="128" spans="1:20" x14ac:dyDescent="0.25">
      <c r="A128" t="s">
        <v>106</v>
      </c>
      <c r="B128" t="s">
        <v>73</v>
      </c>
      <c r="C128">
        <v>42087</v>
      </c>
      <c r="D128">
        <v>47573</v>
      </c>
      <c r="T128">
        <v>1</v>
      </c>
    </row>
    <row r="129" spans="1:20" x14ac:dyDescent="0.25">
      <c r="A129" t="s">
        <v>51</v>
      </c>
      <c r="B129" t="s">
        <v>73</v>
      </c>
      <c r="C129">
        <v>42089</v>
      </c>
      <c r="D129">
        <v>172098</v>
      </c>
      <c r="E129">
        <v>3</v>
      </c>
      <c r="F129">
        <v>3</v>
      </c>
      <c r="G129">
        <v>7</v>
      </c>
      <c r="H129">
        <v>9</v>
      </c>
      <c r="I129">
        <v>9</v>
      </c>
      <c r="J129">
        <v>9</v>
      </c>
      <c r="K129">
        <v>15</v>
      </c>
      <c r="L129">
        <v>19</v>
      </c>
      <c r="M129">
        <v>25</v>
      </c>
      <c r="N129">
        <v>31</v>
      </c>
      <c r="O129">
        <v>43</v>
      </c>
      <c r="P129">
        <v>45</v>
      </c>
      <c r="Q129">
        <v>51</v>
      </c>
      <c r="R129">
        <v>98</v>
      </c>
      <c r="S129">
        <v>106</v>
      </c>
      <c r="T129">
        <v>182</v>
      </c>
    </row>
    <row r="130" spans="1:20" x14ac:dyDescent="0.25">
      <c r="A130" t="s">
        <v>14</v>
      </c>
      <c r="B130" t="s">
        <v>73</v>
      </c>
      <c r="C130">
        <v>42091</v>
      </c>
      <c r="D130">
        <v>812358</v>
      </c>
      <c r="E130">
        <v>18</v>
      </c>
      <c r="F130">
        <v>20</v>
      </c>
      <c r="G130">
        <v>24</v>
      </c>
      <c r="H130">
        <v>30</v>
      </c>
      <c r="I130">
        <v>32</v>
      </c>
      <c r="J130">
        <v>42</v>
      </c>
      <c r="K130">
        <v>47</v>
      </c>
      <c r="L130">
        <v>59</v>
      </c>
      <c r="M130">
        <v>77</v>
      </c>
      <c r="N130">
        <v>110</v>
      </c>
      <c r="O130">
        <v>129</v>
      </c>
      <c r="P130">
        <v>144</v>
      </c>
      <c r="Q130">
        <v>172</v>
      </c>
      <c r="R130">
        <v>374</v>
      </c>
      <c r="S130">
        <v>411</v>
      </c>
      <c r="T130">
        <v>540</v>
      </c>
    </row>
    <row r="131" spans="1:20" x14ac:dyDescent="0.25">
      <c r="A131" t="s">
        <v>107</v>
      </c>
      <c r="B131" t="s">
        <v>73</v>
      </c>
      <c r="C131">
        <v>42093</v>
      </c>
      <c r="D131">
        <v>18551</v>
      </c>
      <c r="M131">
        <v>1</v>
      </c>
      <c r="N131">
        <v>1</v>
      </c>
      <c r="O131">
        <v>1</v>
      </c>
      <c r="P131">
        <v>3</v>
      </c>
      <c r="Q131">
        <v>4</v>
      </c>
      <c r="R131">
        <v>4</v>
      </c>
      <c r="S131">
        <v>5</v>
      </c>
      <c r="T131">
        <v>10</v>
      </c>
    </row>
    <row r="132" spans="1:20" x14ac:dyDescent="0.25">
      <c r="A132" t="s">
        <v>108</v>
      </c>
      <c r="B132" t="s">
        <v>73</v>
      </c>
      <c r="C132">
        <v>42095</v>
      </c>
      <c r="D132">
        <v>301607</v>
      </c>
      <c r="E132">
        <v>1</v>
      </c>
      <c r="F132">
        <v>1</v>
      </c>
      <c r="G132">
        <v>1</v>
      </c>
      <c r="H132">
        <v>1</v>
      </c>
      <c r="I132">
        <v>1</v>
      </c>
      <c r="J132">
        <v>1</v>
      </c>
      <c r="K132">
        <v>5</v>
      </c>
      <c r="L132">
        <v>10</v>
      </c>
      <c r="M132">
        <v>17</v>
      </c>
      <c r="N132">
        <v>21</v>
      </c>
      <c r="O132">
        <v>23</v>
      </c>
      <c r="P132">
        <v>33</v>
      </c>
      <c r="Q132">
        <v>44</v>
      </c>
      <c r="R132">
        <v>79</v>
      </c>
      <c r="S132">
        <v>94</v>
      </c>
      <c r="T132">
        <v>184</v>
      </c>
    </row>
    <row r="133" spans="1:20" x14ac:dyDescent="0.25">
      <c r="A133" t="s">
        <v>109</v>
      </c>
      <c r="B133" t="s">
        <v>73</v>
      </c>
      <c r="C133">
        <v>42097</v>
      </c>
      <c r="D133">
        <v>95192</v>
      </c>
      <c r="R133">
        <v>1</v>
      </c>
      <c r="S133">
        <v>1</v>
      </c>
      <c r="T133">
        <v>1</v>
      </c>
    </row>
    <row r="134" spans="1:20" x14ac:dyDescent="0.25">
      <c r="A134" t="s">
        <v>110</v>
      </c>
      <c r="B134" t="s">
        <v>73</v>
      </c>
      <c r="C134">
        <v>42099</v>
      </c>
      <c r="D134">
        <v>46347</v>
      </c>
      <c r="S134">
        <v>1</v>
      </c>
      <c r="T134">
        <v>1</v>
      </c>
    </row>
    <row r="135" spans="1:20" x14ac:dyDescent="0.25">
      <c r="A135" t="s">
        <v>111</v>
      </c>
      <c r="B135" t="s">
        <v>73</v>
      </c>
      <c r="C135">
        <v>42101</v>
      </c>
      <c r="D135">
        <v>1548598</v>
      </c>
      <c r="E135">
        <v>3</v>
      </c>
      <c r="F135">
        <v>4</v>
      </c>
      <c r="G135">
        <v>8</v>
      </c>
      <c r="H135">
        <v>8</v>
      </c>
      <c r="I135">
        <v>10</v>
      </c>
      <c r="J135">
        <v>17</v>
      </c>
      <c r="K135">
        <v>33</v>
      </c>
      <c r="L135">
        <v>42</v>
      </c>
      <c r="M135">
        <v>69</v>
      </c>
      <c r="N135">
        <v>91</v>
      </c>
      <c r="O135">
        <v>128</v>
      </c>
      <c r="P135">
        <v>177</v>
      </c>
      <c r="Q135">
        <v>257</v>
      </c>
      <c r="R135">
        <v>530</v>
      </c>
      <c r="S135">
        <v>709</v>
      </c>
      <c r="T135">
        <v>1007</v>
      </c>
    </row>
    <row r="136" spans="1:20" x14ac:dyDescent="0.25">
      <c r="A136" t="s">
        <v>19</v>
      </c>
      <c r="B136" t="s">
        <v>73</v>
      </c>
      <c r="C136">
        <v>42103</v>
      </c>
      <c r="D136">
        <v>57792</v>
      </c>
      <c r="E136">
        <v>1</v>
      </c>
      <c r="F136">
        <v>1</v>
      </c>
      <c r="G136">
        <v>1</v>
      </c>
      <c r="H136">
        <v>1</v>
      </c>
      <c r="I136">
        <v>1</v>
      </c>
      <c r="J136">
        <v>2</v>
      </c>
      <c r="K136">
        <v>3</v>
      </c>
      <c r="L136">
        <v>3</v>
      </c>
      <c r="M136">
        <v>3</v>
      </c>
      <c r="N136">
        <v>3</v>
      </c>
      <c r="O136">
        <v>3</v>
      </c>
      <c r="P136">
        <v>4</v>
      </c>
      <c r="Q136">
        <v>9</v>
      </c>
      <c r="R136">
        <v>23</v>
      </c>
      <c r="S136">
        <v>27</v>
      </c>
      <c r="T136">
        <v>39</v>
      </c>
    </row>
    <row r="137" spans="1:20" x14ac:dyDescent="0.25">
      <c r="A137" t="s">
        <v>112</v>
      </c>
      <c r="B137" t="s">
        <v>73</v>
      </c>
      <c r="C137">
        <v>42105</v>
      </c>
      <c r="D137">
        <v>17735</v>
      </c>
      <c r="L137">
        <v>1</v>
      </c>
      <c r="M137">
        <v>1</v>
      </c>
      <c r="N137">
        <v>1</v>
      </c>
      <c r="O137">
        <v>1</v>
      </c>
      <c r="P137">
        <v>1</v>
      </c>
      <c r="Q137">
        <v>1</v>
      </c>
      <c r="R137">
        <v>1</v>
      </c>
      <c r="S137">
        <v>2</v>
      </c>
      <c r="T137">
        <v>2</v>
      </c>
    </row>
    <row r="138" spans="1:20" x14ac:dyDescent="0.25">
      <c r="A138" t="s">
        <v>113</v>
      </c>
      <c r="B138" t="s">
        <v>73</v>
      </c>
      <c r="C138">
        <v>42107</v>
      </c>
      <c r="D138">
        <v>148092</v>
      </c>
      <c r="N138">
        <v>1</v>
      </c>
      <c r="O138">
        <v>3</v>
      </c>
      <c r="P138">
        <v>5</v>
      </c>
      <c r="Q138">
        <v>6</v>
      </c>
      <c r="R138">
        <v>13</v>
      </c>
      <c r="S138">
        <v>16</v>
      </c>
      <c r="T138">
        <v>30</v>
      </c>
    </row>
    <row r="139" spans="1:20" x14ac:dyDescent="0.25">
      <c r="A139" t="s">
        <v>114</v>
      </c>
      <c r="B139" t="s">
        <v>73</v>
      </c>
      <c r="C139">
        <v>42109</v>
      </c>
      <c r="D139">
        <v>40192</v>
      </c>
      <c r="S139">
        <v>1</v>
      </c>
      <c r="T139">
        <v>2</v>
      </c>
    </row>
    <row r="140" spans="1:20" x14ac:dyDescent="0.25">
      <c r="A140" t="s">
        <v>24</v>
      </c>
      <c r="B140" t="s">
        <v>73</v>
      </c>
      <c r="C140">
        <v>42111</v>
      </c>
      <c r="D140">
        <v>77067</v>
      </c>
      <c r="P140">
        <v>1</v>
      </c>
      <c r="Q140">
        <v>2</v>
      </c>
      <c r="R140">
        <v>2</v>
      </c>
      <c r="S140">
        <v>2</v>
      </c>
      <c r="T140">
        <v>2</v>
      </c>
    </row>
    <row r="141" spans="1:20" x14ac:dyDescent="0.25">
      <c r="A141" t="s">
        <v>65</v>
      </c>
      <c r="B141" t="s">
        <v>73</v>
      </c>
      <c r="C141">
        <v>42113</v>
      </c>
      <c r="D141">
        <v>6508</v>
      </c>
    </row>
    <row r="142" spans="1:20" x14ac:dyDescent="0.25">
      <c r="A142" t="s">
        <v>116</v>
      </c>
      <c r="B142" t="s">
        <v>73</v>
      </c>
      <c r="C142">
        <v>42115</v>
      </c>
      <c r="D142">
        <v>43767</v>
      </c>
      <c r="R142">
        <v>1</v>
      </c>
      <c r="S142">
        <v>1</v>
      </c>
      <c r="T142">
        <v>1</v>
      </c>
    </row>
    <row r="143" spans="1:20" x14ac:dyDescent="0.25">
      <c r="A143" t="s">
        <v>66</v>
      </c>
      <c r="B143" t="s">
        <v>73</v>
      </c>
      <c r="C143">
        <v>42117</v>
      </c>
      <c r="D143">
        <v>42715</v>
      </c>
      <c r="S143">
        <v>1</v>
      </c>
      <c r="T143">
        <v>1</v>
      </c>
    </row>
    <row r="144" spans="1:20" x14ac:dyDescent="0.25">
      <c r="A144" t="s">
        <v>26</v>
      </c>
      <c r="B144" t="s">
        <v>73</v>
      </c>
      <c r="C144">
        <v>42119</v>
      </c>
      <c r="D144">
        <v>44936</v>
      </c>
      <c r="R144">
        <v>1</v>
      </c>
      <c r="T144">
        <v>4</v>
      </c>
    </row>
    <row r="145" spans="1:20" x14ac:dyDescent="0.25">
      <c r="A145" t="s">
        <v>117</v>
      </c>
      <c r="B145" t="s">
        <v>73</v>
      </c>
      <c r="C145">
        <v>42121</v>
      </c>
      <c r="D145">
        <v>54364</v>
      </c>
      <c r="T145">
        <v>1</v>
      </c>
    </row>
    <row r="146" spans="1:20" x14ac:dyDescent="0.25">
      <c r="A146" t="s">
        <v>28</v>
      </c>
      <c r="B146" t="s">
        <v>73</v>
      </c>
      <c r="C146">
        <v>42123</v>
      </c>
      <c r="D146">
        <v>41609</v>
      </c>
      <c r="Q146">
        <v>1</v>
      </c>
      <c r="R146">
        <v>1</v>
      </c>
      <c r="S146">
        <v>1</v>
      </c>
      <c r="T146">
        <v>1</v>
      </c>
    </row>
    <row r="147" spans="1:20" x14ac:dyDescent="0.25">
      <c r="A147" t="s">
        <v>60</v>
      </c>
      <c r="B147" t="s">
        <v>73</v>
      </c>
      <c r="C147">
        <v>42125</v>
      </c>
      <c r="D147">
        <v>211341</v>
      </c>
      <c r="E147">
        <v>1</v>
      </c>
      <c r="F147">
        <v>1</v>
      </c>
      <c r="G147">
        <v>1</v>
      </c>
      <c r="H147">
        <v>1</v>
      </c>
      <c r="I147">
        <v>2</v>
      </c>
      <c r="J147">
        <v>2</v>
      </c>
      <c r="K147">
        <v>3</v>
      </c>
      <c r="L147">
        <v>3</v>
      </c>
      <c r="M147">
        <v>5</v>
      </c>
      <c r="N147">
        <v>7</v>
      </c>
      <c r="O147">
        <v>7</v>
      </c>
      <c r="P147">
        <v>9</v>
      </c>
      <c r="Q147">
        <v>10</v>
      </c>
      <c r="R147">
        <v>14</v>
      </c>
      <c r="S147">
        <v>23</v>
      </c>
      <c r="T147">
        <v>26</v>
      </c>
    </row>
    <row r="148" spans="1:20" x14ac:dyDescent="0.25">
      <c r="A148" t="s">
        <v>69</v>
      </c>
      <c r="B148" t="s">
        <v>73</v>
      </c>
      <c r="C148">
        <v>42127</v>
      </c>
      <c r="D148">
        <v>53294</v>
      </c>
      <c r="E148">
        <v>1</v>
      </c>
      <c r="F148">
        <v>1</v>
      </c>
      <c r="G148">
        <v>1</v>
      </c>
      <c r="H148">
        <v>1</v>
      </c>
      <c r="I148">
        <v>1</v>
      </c>
      <c r="J148">
        <v>1</v>
      </c>
      <c r="K148">
        <v>1</v>
      </c>
      <c r="L148">
        <v>1</v>
      </c>
      <c r="M148">
        <v>1</v>
      </c>
      <c r="N148">
        <v>2</v>
      </c>
      <c r="O148">
        <v>3</v>
      </c>
      <c r="P148">
        <v>4</v>
      </c>
      <c r="Q148">
        <v>4</v>
      </c>
      <c r="R148">
        <v>6</v>
      </c>
      <c r="S148">
        <v>6</v>
      </c>
      <c r="T148">
        <v>10</v>
      </c>
    </row>
    <row r="149" spans="1:20" x14ac:dyDescent="0.25">
      <c r="A149" t="s">
        <v>118</v>
      </c>
      <c r="B149" t="s">
        <v>73</v>
      </c>
      <c r="C149">
        <v>42129</v>
      </c>
      <c r="D149">
        <v>362976</v>
      </c>
      <c r="K149">
        <v>2</v>
      </c>
      <c r="L149">
        <v>4</v>
      </c>
      <c r="M149">
        <v>4</v>
      </c>
      <c r="N149">
        <v>5</v>
      </c>
      <c r="O149">
        <v>6</v>
      </c>
      <c r="P149">
        <v>11</v>
      </c>
      <c r="Q149">
        <v>16</v>
      </c>
      <c r="R149">
        <v>30</v>
      </c>
      <c r="S149">
        <v>41</v>
      </c>
      <c r="T149">
        <v>55</v>
      </c>
    </row>
    <row r="150" spans="1:20" x14ac:dyDescent="0.25">
      <c r="A150" t="s">
        <v>70</v>
      </c>
      <c r="B150" t="s">
        <v>73</v>
      </c>
      <c r="C150">
        <v>42131</v>
      </c>
      <c r="D150">
        <v>28570</v>
      </c>
    </row>
    <row r="151" spans="1:20" x14ac:dyDescent="0.25">
      <c r="A151" t="s">
        <v>115</v>
      </c>
      <c r="B151" t="s">
        <v>73</v>
      </c>
      <c r="C151">
        <v>42133</v>
      </c>
      <c r="D151">
        <v>441219</v>
      </c>
      <c r="J151">
        <v>2</v>
      </c>
      <c r="K151">
        <v>2</v>
      </c>
      <c r="L151">
        <v>6</v>
      </c>
      <c r="M151">
        <v>9</v>
      </c>
      <c r="N151">
        <v>10</v>
      </c>
      <c r="O151">
        <v>10</v>
      </c>
      <c r="P151">
        <v>18</v>
      </c>
      <c r="Q151">
        <v>20</v>
      </c>
      <c r="R151">
        <v>29</v>
      </c>
      <c r="S151">
        <v>37</v>
      </c>
      <c r="T151">
        <v>54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02641-1910-4A59-8D43-B9879AACA0E5}">
  <dimension ref="A1:N42"/>
  <sheetViews>
    <sheetView tabSelected="1" workbookViewId="0">
      <selection activeCell="P5" sqref="P5"/>
    </sheetView>
  </sheetViews>
  <sheetFormatPr defaultRowHeight="15" x14ac:dyDescent="0.25"/>
  <cols>
    <col min="1" max="1" width="14.7109375" customWidth="1"/>
    <col min="2" max="2" width="12.85546875" customWidth="1"/>
    <col min="6" max="6" width="11.85546875" customWidth="1"/>
    <col min="11" max="11" width="12.42578125" customWidth="1"/>
    <col min="12" max="12" width="14.5703125" customWidth="1"/>
    <col min="18" max="18" width="13.28515625" customWidth="1"/>
    <col min="24" max="24" width="13.7109375" customWidth="1"/>
  </cols>
  <sheetData>
    <row r="1" spans="1:14" x14ac:dyDescent="0.25">
      <c r="A1" t="s">
        <v>132</v>
      </c>
      <c r="F1" t="s">
        <v>133</v>
      </c>
    </row>
    <row r="2" spans="1:14" x14ac:dyDescent="0.25">
      <c r="B2" t="s">
        <v>30</v>
      </c>
      <c r="C2" t="s">
        <v>5</v>
      </c>
      <c r="D2" t="s">
        <v>73</v>
      </c>
      <c r="G2" t="s">
        <v>30</v>
      </c>
      <c r="H2" t="s">
        <v>5</v>
      </c>
      <c r="I2" t="s">
        <v>73</v>
      </c>
    </row>
    <row r="3" spans="1:14" x14ac:dyDescent="0.25">
      <c r="A3" s="1">
        <v>43891</v>
      </c>
      <c r="B3">
        <v>1</v>
      </c>
      <c r="F3" s="1">
        <v>43891</v>
      </c>
      <c r="L3" t="s">
        <v>134</v>
      </c>
      <c r="M3" t="s">
        <v>136</v>
      </c>
      <c r="N3" t="s">
        <v>135</v>
      </c>
    </row>
    <row r="4" spans="1:14" x14ac:dyDescent="0.25">
      <c r="A4" s="1">
        <v>43892</v>
      </c>
      <c r="B4">
        <v>1</v>
      </c>
      <c r="F4" s="1">
        <v>43892</v>
      </c>
      <c r="K4" s="1">
        <v>43892</v>
      </c>
      <c r="L4" s="6"/>
    </row>
    <row r="5" spans="1:14" x14ac:dyDescent="0.25">
      <c r="A5" s="1">
        <v>43893</v>
      </c>
      <c r="B5">
        <v>2</v>
      </c>
      <c r="F5" s="1">
        <v>43893</v>
      </c>
      <c r="K5" s="1">
        <v>43893</v>
      </c>
      <c r="L5" s="6"/>
    </row>
    <row r="6" spans="1:14" x14ac:dyDescent="0.25">
      <c r="A6" s="1">
        <v>43894</v>
      </c>
      <c r="B6">
        <v>11</v>
      </c>
      <c r="C6">
        <v>1</v>
      </c>
      <c r="F6" s="1">
        <v>43894</v>
      </c>
      <c r="K6" s="1">
        <v>43894</v>
      </c>
      <c r="L6" s="6"/>
    </row>
    <row r="7" spans="1:14" x14ac:dyDescent="0.25">
      <c r="A7" s="1">
        <v>43895</v>
      </c>
      <c r="B7">
        <v>22</v>
      </c>
      <c r="C7">
        <v>2</v>
      </c>
      <c r="F7" s="1">
        <v>43895</v>
      </c>
      <c r="K7" s="1">
        <v>43895</v>
      </c>
      <c r="L7" s="6">
        <f t="shared" ref="L7:L30" si="0">B7/B6</f>
        <v>2</v>
      </c>
      <c r="M7">
        <f>C7/C6</f>
        <v>2</v>
      </c>
    </row>
    <row r="8" spans="1:14" x14ac:dyDescent="0.25">
      <c r="A8" s="1">
        <v>43896</v>
      </c>
      <c r="B8">
        <v>44</v>
      </c>
      <c r="C8">
        <v>4</v>
      </c>
      <c r="D8">
        <v>2</v>
      </c>
      <c r="F8" s="1">
        <v>43896</v>
      </c>
      <c r="K8" s="1">
        <v>43896</v>
      </c>
      <c r="L8" s="6">
        <f t="shared" si="0"/>
        <v>2</v>
      </c>
      <c r="M8">
        <f t="shared" ref="M8:M30" si="1">C8/C7</f>
        <v>2</v>
      </c>
    </row>
    <row r="9" spans="1:14" x14ac:dyDescent="0.25">
      <c r="A9" s="1">
        <v>43897</v>
      </c>
      <c r="B9">
        <v>89</v>
      </c>
      <c r="C9">
        <v>4</v>
      </c>
      <c r="D9">
        <v>4</v>
      </c>
      <c r="F9" s="1">
        <v>43897</v>
      </c>
      <c r="K9" s="1">
        <v>43897</v>
      </c>
      <c r="L9" s="6">
        <f t="shared" si="0"/>
        <v>2.0227272727272729</v>
      </c>
      <c r="M9">
        <f t="shared" si="1"/>
        <v>1</v>
      </c>
      <c r="N9">
        <f>D9/D8</f>
        <v>2</v>
      </c>
    </row>
    <row r="10" spans="1:14" x14ac:dyDescent="0.25">
      <c r="A10" s="1">
        <v>43898</v>
      </c>
      <c r="B10">
        <v>106</v>
      </c>
      <c r="C10">
        <v>6</v>
      </c>
      <c r="D10">
        <v>6</v>
      </c>
      <c r="F10" s="1">
        <v>43898</v>
      </c>
      <c r="K10" s="1">
        <v>43898</v>
      </c>
      <c r="L10" s="6">
        <f t="shared" si="0"/>
        <v>1.1910112359550562</v>
      </c>
      <c r="M10" s="6">
        <f t="shared" si="1"/>
        <v>1.5</v>
      </c>
      <c r="N10" s="6">
        <f t="shared" ref="N10:N30" si="2">D10/D9</f>
        <v>1.5</v>
      </c>
    </row>
    <row r="11" spans="1:14" x14ac:dyDescent="0.25">
      <c r="A11" s="1">
        <v>43899</v>
      </c>
      <c r="B11">
        <v>142</v>
      </c>
      <c r="C11">
        <v>11</v>
      </c>
      <c r="D11">
        <v>10</v>
      </c>
      <c r="F11" s="1">
        <v>43899</v>
      </c>
      <c r="K11" s="1">
        <v>43899</v>
      </c>
      <c r="L11" s="6">
        <f t="shared" si="0"/>
        <v>1.3396226415094339</v>
      </c>
      <c r="M11" s="6">
        <f t="shared" si="1"/>
        <v>1.8333333333333333</v>
      </c>
      <c r="N11" s="6">
        <f t="shared" si="2"/>
        <v>1.6666666666666667</v>
      </c>
    </row>
    <row r="12" spans="1:14" x14ac:dyDescent="0.25">
      <c r="A12" s="1">
        <v>43900</v>
      </c>
      <c r="B12">
        <v>173</v>
      </c>
      <c r="C12">
        <v>15</v>
      </c>
      <c r="D12">
        <v>12</v>
      </c>
      <c r="F12" s="1">
        <v>43900</v>
      </c>
      <c r="H12">
        <v>1</v>
      </c>
      <c r="K12" s="1">
        <v>43900</v>
      </c>
      <c r="L12" s="6">
        <f t="shared" si="0"/>
        <v>1.2183098591549295</v>
      </c>
      <c r="M12" s="6">
        <f t="shared" si="1"/>
        <v>1.3636363636363635</v>
      </c>
      <c r="N12" s="6">
        <f t="shared" si="2"/>
        <v>1.2</v>
      </c>
    </row>
    <row r="13" spans="1:14" x14ac:dyDescent="0.25">
      <c r="A13" s="1">
        <v>43901</v>
      </c>
      <c r="B13">
        <v>217</v>
      </c>
      <c r="C13">
        <v>23</v>
      </c>
      <c r="D13">
        <v>16</v>
      </c>
      <c r="F13" s="1">
        <v>43901</v>
      </c>
      <c r="H13">
        <v>1</v>
      </c>
      <c r="K13" s="1">
        <v>43901</v>
      </c>
      <c r="L13" s="6">
        <f t="shared" si="0"/>
        <v>1.254335260115607</v>
      </c>
      <c r="M13" s="6">
        <f t="shared" si="1"/>
        <v>1.5333333333333334</v>
      </c>
      <c r="N13" s="6">
        <f t="shared" si="2"/>
        <v>1.3333333333333333</v>
      </c>
    </row>
    <row r="14" spans="1:14" x14ac:dyDescent="0.25">
      <c r="A14" s="1">
        <v>43902</v>
      </c>
      <c r="B14">
        <v>326</v>
      </c>
      <c r="C14">
        <v>29</v>
      </c>
      <c r="D14">
        <v>22</v>
      </c>
      <c r="F14" s="1">
        <v>43902</v>
      </c>
      <c r="H14">
        <v>1</v>
      </c>
      <c r="K14" s="1">
        <v>43902</v>
      </c>
      <c r="L14" s="6">
        <f t="shared" si="0"/>
        <v>1.5023041474654377</v>
      </c>
      <c r="M14" s="6">
        <f t="shared" si="1"/>
        <v>1.2608695652173914</v>
      </c>
      <c r="N14" s="6">
        <f t="shared" si="2"/>
        <v>1.375</v>
      </c>
    </row>
    <row r="15" spans="1:14" x14ac:dyDescent="0.25">
      <c r="A15" s="1">
        <v>43903</v>
      </c>
      <c r="B15">
        <v>421</v>
      </c>
      <c r="C15">
        <v>50</v>
      </c>
      <c r="D15">
        <v>41</v>
      </c>
      <c r="F15" s="1">
        <v>43903</v>
      </c>
      <c r="H15">
        <v>1</v>
      </c>
      <c r="K15" s="1">
        <v>43903</v>
      </c>
      <c r="L15" s="6">
        <f t="shared" si="0"/>
        <v>1.2914110429447854</v>
      </c>
      <c r="M15" s="6">
        <f t="shared" si="1"/>
        <v>1.7241379310344827</v>
      </c>
      <c r="N15" s="6">
        <f t="shared" si="2"/>
        <v>1.8636363636363635</v>
      </c>
    </row>
    <row r="16" spans="1:14" x14ac:dyDescent="0.25">
      <c r="A16" s="1">
        <v>43904</v>
      </c>
      <c r="B16">
        <v>610</v>
      </c>
      <c r="C16">
        <v>75</v>
      </c>
      <c r="D16">
        <v>47</v>
      </c>
      <c r="F16" s="1">
        <v>43904</v>
      </c>
      <c r="G16">
        <v>2</v>
      </c>
      <c r="H16">
        <v>2</v>
      </c>
      <c r="K16" s="1">
        <v>43904</v>
      </c>
      <c r="L16" s="6">
        <f t="shared" si="0"/>
        <v>1.4489311163895486</v>
      </c>
      <c r="M16" s="6">
        <f t="shared" si="1"/>
        <v>1.5</v>
      </c>
      <c r="N16" s="6">
        <f t="shared" si="2"/>
        <v>1.1463414634146341</v>
      </c>
    </row>
    <row r="17" spans="1:14" x14ac:dyDescent="0.25">
      <c r="A17" s="1">
        <v>43905</v>
      </c>
      <c r="B17">
        <v>732</v>
      </c>
      <c r="C17">
        <v>98</v>
      </c>
      <c r="D17">
        <v>68</v>
      </c>
      <c r="F17" s="1">
        <v>43905</v>
      </c>
      <c r="G17">
        <v>6</v>
      </c>
      <c r="H17">
        <v>2</v>
      </c>
      <c r="K17" s="1">
        <v>43905</v>
      </c>
      <c r="L17" s="6">
        <f t="shared" si="0"/>
        <v>1.2</v>
      </c>
      <c r="M17" s="6">
        <f t="shared" si="1"/>
        <v>1.3066666666666666</v>
      </c>
      <c r="N17" s="6">
        <f t="shared" si="2"/>
        <v>1.446808510638298</v>
      </c>
    </row>
    <row r="18" spans="1:14" x14ac:dyDescent="0.25">
      <c r="A18" s="1">
        <v>43906</v>
      </c>
      <c r="B18">
        <v>950</v>
      </c>
      <c r="C18">
        <v>176</v>
      </c>
      <c r="D18">
        <v>81</v>
      </c>
      <c r="F18" s="1">
        <v>43906</v>
      </c>
      <c r="G18">
        <v>10</v>
      </c>
      <c r="H18">
        <v>3</v>
      </c>
      <c r="K18" s="1">
        <v>43906</v>
      </c>
      <c r="L18" s="6">
        <f t="shared" si="0"/>
        <v>1.2978142076502732</v>
      </c>
      <c r="M18" s="6">
        <f t="shared" si="1"/>
        <v>1.7959183673469388</v>
      </c>
      <c r="N18" s="6">
        <f t="shared" si="2"/>
        <v>1.1911764705882353</v>
      </c>
    </row>
    <row r="19" spans="1:14" x14ac:dyDescent="0.25">
      <c r="A19" s="1">
        <v>43907</v>
      </c>
      <c r="B19">
        <v>1374</v>
      </c>
      <c r="C19">
        <v>268</v>
      </c>
      <c r="D19">
        <v>101</v>
      </c>
      <c r="F19" s="1">
        <v>43907</v>
      </c>
      <c r="G19">
        <v>17</v>
      </c>
      <c r="H19">
        <v>3</v>
      </c>
      <c r="K19" s="1">
        <v>43907</v>
      </c>
      <c r="L19" s="6">
        <f t="shared" si="0"/>
        <v>1.4463157894736842</v>
      </c>
      <c r="M19" s="6">
        <f t="shared" si="1"/>
        <v>1.5227272727272727</v>
      </c>
      <c r="N19" s="6">
        <f t="shared" si="2"/>
        <v>1.2469135802469136</v>
      </c>
    </row>
    <row r="20" spans="1:14" x14ac:dyDescent="0.25">
      <c r="A20" s="1">
        <v>43908</v>
      </c>
      <c r="B20">
        <v>2382</v>
      </c>
      <c r="C20">
        <v>427</v>
      </c>
      <c r="D20">
        <v>139</v>
      </c>
      <c r="F20" s="1">
        <v>43908</v>
      </c>
      <c r="G20">
        <v>27</v>
      </c>
      <c r="H20">
        <v>5</v>
      </c>
      <c r="I20">
        <v>1</v>
      </c>
      <c r="K20" s="1">
        <v>43908</v>
      </c>
      <c r="L20" s="6">
        <f t="shared" si="0"/>
        <v>1.7336244541484715</v>
      </c>
      <c r="M20" s="6">
        <f t="shared" si="1"/>
        <v>1.5932835820895523</v>
      </c>
      <c r="N20" s="6">
        <f t="shared" si="2"/>
        <v>1.3762376237623761</v>
      </c>
    </row>
    <row r="21" spans="1:14" x14ac:dyDescent="0.25">
      <c r="A21" s="1">
        <v>43909</v>
      </c>
      <c r="B21">
        <v>4152</v>
      </c>
      <c r="C21">
        <v>735</v>
      </c>
      <c r="D21">
        <v>187</v>
      </c>
      <c r="F21" s="1">
        <v>43909</v>
      </c>
      <c r="G21">
        <v>30</v>
      </c>
      <c r="H21">
        <v>9</v>
      </c>
      <c r="I21">
        <v>1</v>
      </c>
      <c r="K21" s="1">
        <v>43909</v>
      </c>
      <c r="L21" s="6">
        <f t="shared" si="0"/>
        <v>1.743073047858942</v>
      </c>
      <c r="M21" s="6">
        <f t="shared" si="1"/>
        <v>1.721311475409836</v>
      </c>
      <c r="N21" s="6">
        <f t="shared" si="2"/>
        <v>1.3453237410071943</v>
      </c>
    </row>
    <row r="22" spans="1:14" x14ac:dyDescent="0.25">
      <c r="A22" s="1">
        <v>43910</v>
      </c>
      <c r="B22">
        <v>7102</v>
      </c>
      <c r="C22">
        <v>896</v>
      </c>
      <c r="D22">
        <v>269</v>
      </c>
      <c r="F22" s="1">
        <v>43910</v>
      </c>
      <c r="G22">
        <v>57</v>
      </c>
      <c r="H22">
        <v>11</v>
      </c>
      <c r="I22">
        <v>1</v>
      </c>
      <c r="K22" s="1">
        <v>43910</v>
      </c>
      <c r="L22" s="6">
        <f t="shared" si="0"/>
        <v>1.7105009633911368</v>
      </c>
      <c r="M22" s="6">
        <f t="shared" si="1"/>
        <v>1.2190476190476192</v>
      </c>
      <c r="N22" s="6">
        <f t="shared" si="2"/>
        <v>1.4385026737967914</v>
      </c>
    </row>
    <row r="23" spans="1:14" x14ac:dyDescent="0.25">
      <c r="A23" s="1">
        <v>43911</v>
      </c>
      <c r="B23">
        <v>10356</v>
      </c>
      <c r="C23">
        <v>1336</v>
      </c>
      <c r="D23">
        <v>388</v>
      </c>
      <c r="F23" s="1">
        <v>43911</v>
      </c>
      <c r="G23">
        <v>80</v>
      </c>
      <c r="H23">
        <v>16</v>
      </c>
      <c r="I23">
        <v>2</v>
      </c>
      <c r="K23" s="1">
        <v>43911</v>
      </c>
      <c r="L23" s="6">
        <f t="shared" si="0"/>
        <v>1.4581807941424951</v>
      </c>
      <c r="M23" s="6">
        <f t="shared" si="1"/>
        <v>1.4910714285714286</v>
      </c>
      <c r="N23" s="6">
        <f t="shared" si="2"/>
        <v>1.4423791821561338</v>
      </c>
    </row>
    <row r="24" spans="1:14" x14ac:dyDescent="0.25">
      <c r="A24" s="1">
        <v>43912</v>
      </c>
      <c r="B24">
        <v>15168</v>
      </c>
      <c r="C24">
        <v>1914</v>
      </c>
      <c r="D24">
        <v>504</v>
      </c>
      <c r="F24" s="1">
        <v>43912</v>
      </c>
      <c r="G24">
        <v>122</v>
      </c>
      <c r="H24">
        <v>20</v>
      </c>
      <c r="I24">
        <v>3</v>
      </c>
      <c r="K24" s="1">
        <v>43912</v>
      </c>
      <c r="L24" s="6">
        <f t="shared" si="0"/>
        <v>1.4646581691772886</v>
      </c>
      <c r="M24" s="6">
        <f t="shared" si="1"/>
        <v>1.4326347305389222</v>
      </c>
      <c r="N24" s="6">
        <f t="shared" si="2"/>
        <v>1.2989690721649485</v>
      </c>
    </row>
    <row r="25" spans="1:14" x14ac:dyDescent="0.25">
      <c r="A25" s="1">
        <v>43913</v>
      </c>
      <c r="B25">
        <v>20875</v>
      </c>
      <c r="C25">
        <v>2844</v>
      </c>
      <c r="D25">
        <v>644</v>
      </c>
      <c r="F25" s="1">
        <v>43913</v>
      </c>
      <c r="G25">
        <v>159</v>
      </c>
      <c r="H25">
        <v>27</v>
      </c>
      <c r="I25">
        <v>6</v>
      </c>
      <c r="K25" s="1">
        <v>43913</v>
      </c>
      <c r="L25" s="6">
        <f t="shared" si="0"/>
        <v>1.3762526371308017</v>
      </c>
      <c r="M25" s="6">
        <f t="shared" si="1"/>
        <v>1.4858934169278997</v>
      </c>
      <c r="N25" s="6">
        <f t="shared" si="2"/>
        <v>1.2777777777777777</v>
      </c>
    </row>
    <row r="26" spans="1:14" x14ac:dyDescent="0.25">
      <c r="A26" s="1">
        <v>43914</v>
      </c>
      <c r="B26">
        <v>25665</v>
      </c>
      <c r="C26">
        <v>3675</v>
      </c>
      <c r="D26">
        <v>851</v>
      </c>
      <c r="F26" s="1">
        <v>43914</v>
      </c>
      <c r="G26">
        <v>218</v>
      </c>
      <c r="H26">
        <v>44</v>
      </c>
      <c r="I26">
        <v>7</v>
      </c>
      <c r="K26" s="1">
        <v>43914</v>
      </c>
      <c r="L26" s="6">
        <f t="shared" si="0"/>
        <v>1.2294610778443114</v>
      </c>
      <c r="M26" s="6">
        <f t="shared" si="1"/>
        <v>1.2921940928270041</v>
      </c>
      <c r="N26" s="6">
        <f t="shared" si="2"/>
        <v>1.3214285714285714</v>
      </c>
    </row>
    <row r="27" spans="1:14" x14ac:dyDescent="0.25">
      <c r="A27" s="1">
        <v>43915</v>
      </c>
      <c r="B27">
        <v>33066</v>
      </c>
      <c r="C27">
        <v>4402</v>
      </c>
      <c r="D27">
        <v>1151</v>
      </c>
      <c r="F27" s="1">
        <v>43915</v>
      </c>
      <c r="G27">
        <v>325</v>
      </c>
      <c r="H27">
        <v>62</v>
      </c>
      <c r="I27">
        <v>11</v>
      </c>
      <c r="K27" s="1">
        <v>43915</v>
      </c>
      <c r="L27" s="6">
        <f t="shared" si="0"/>
        <v>1.2883693746347165</v>
      </c>
      <c r="M27" s="6">
        <f t="shared" si="1"/>
        <v>1.1978231292517008</v>
      </c>
      <c r="N27" s="6">
        <f t="shared" si="2"/>
        <v>1.3525264394829613</v>
      </c>
    </row>
    <row r="28" spans="1:14" x14ac:dyDescent="0.25">
      <c r="A28" s="1">
        <v>43917</v>
      </c>
      <c r="B28" s="2">
        <v>44934</v>
      </c>
      <c r="C28" s="2">
        <v>8825</v>
      </c>
      <c r="D28">
        <v>2218</v>
      </c>
      <c r="F28" s="1">
        <v>43917</v>
      </c>
      <c r="G28">
        <v>603</v>
      </c>
      <c r="H28">
        <v>108</v>
      </c>
      <c r="I28">
        <v>22</v>
      </c>
      <c r="K28" s="1">
        <v>43917</v>
      </c>
      <c r="L28" s="6">
        <f t="shared" si="0"/>
        <v>1.3589185265831973</v>
      </c>
      <c r="M28" s="6">
        <f t="shared" si="1"/>
        <v>2.0047705588368925</v>
      </c>
      <c r="N28" s="6">
        <f t="shared" si="2"/>
        <v>1.9270199826238055</v>
      </c>
    </row>
    <row r="29" spans="1:14" x14ac:dyDescent="0.25">
      <c r="A29" s="1">
        <v>43918</v>
      </c>
      <c r="B29">
        <v>52318</v>
      </c>
      <c r="C29" s="2">
        <v>11124</v>
      </c>
      <c r="D29" s="2">
        <v>2751</v>
      </c>
      <c r="F29" s="1">
        <v>43918</v>
      </c>
      <c r="G29">
        <v>883</v>
      </c>
      <c r="H29">
        <v>140</v>
      </c>
      <c r="I29">
        <v>34</v>
      </c>
      <c r="K29" s="1">
        <v>43918</v>
      </c>
      <c r="L29" s="6">
        <f t="shared" si="0"/>
        <v>1.1643299060844794</v>
      </c>
      <c r="M29" s="6">
        <f t="shared" si="1"/>
        <v>1.2605099150141643</v>
      </c>
      <c r="N29" s="6">
        <f t="shared" si="2"/>
        <v>1.240306582506763</v>
      </c>
    </row>
    <row r="30" spans="1:14" x14ac:dyDescent="0.25">
      <c r="A30" s="1">
        <v>43919</v>
      </c>
      <c r="B30" s="2">
        <v>60679</v>
      </c>
      <c r="C30" s="2">
        <v>13386</v>
      </c>
      <c r="D30" s="2">
        <v>3394</v>
      </c>
      <c r="F30" s="1">
        <v>43919</v>
      </c>
      <c r="G30">
        <v>965</v>
      </c>
      <c r="H30">
        <v>161</v>
      </c>
      <c r="I30">
        <v>38</v>
      </c>
      <c r="K30" s="1">
        <v>43919</v>
      </c>
      <c r="L30" s="6">
        <f t="shared" si="0"/>
        <v>1.1598111548606598</v>
      </c>
      <c r="M30" s="6">
        <f t="shared" si="1"/>
        <v>1.203344120819849</v>
      </c>
      <c r="N30" s="6">
        <f t="shared" si="2"/>
        <v>1.2337331879316613</v>
      </c>
    </row>
    <row r="31" spans="1:14" x14ac:dyDescent="0.25">
      <c r="A31" s="1">
        <v>43920</v>
      </c>
      <c r="B31">
        <v>66497</v>
      </c>
      <c r="C31">
        <v>16636</v>
      </c>
      <c r="D31" s="2">
        <v>4087</v>
      </c>
      <c r="F31" s="1">
        <v>43920</v>
      </c>
      <c r="G31">
        <v>1218</v>
      </c>
      <c r="H31">
        <v>198</v>
      </c>
      <c r="I31">
        <v>48</v>
      </c>
      <c r="K31" s="1">
        <v>43920</v>
      </c>
      <c r="L31" s="6">
        <f t="shared" ref="L31" si="3">B31/B30</f>
        <v>1.0958816064865933</v>
      </c>
      <c r="M31" s="6">
        <f t="shared" ref="M31" si="4">C31/C30</f>
        <v>1.2427909756461974</v>
      </c>
      <c r="N31" s="6">
        <f t="shared" ref="N31" si="5">D31/D30</f>
        <v>1.2041838538597525</v>
      </c>
    </row>
    <row r="33" spans="1:9" x14ac:dyDescent="0.25">
      <c r="I33" s="2"/>
    </row>
    <row r="35" spans="1:9" x14ac:dyDescent="0.25">
      <c r="B35" t="s">
        <v>132</v>
      </c>
    </row>
    <row r="36" spans="1:9" x14ac:dyDescent="0.25">
      <c r="B36" t="s">
        <v>30</v>
      </c>
      <c r="C36" t="s">
        <v>5</v>
      </c>
      <c r="D36" t="s">
        <v>73</v>
      </c>
    </row>
    <row r="37" spans="1:9" x14ac:dyDescent="0.25">
      <c r="A37" s="1">
        <v>43919</v>
      </c>
      <c r="B37">
        <v>66497</v>
      </c>
      <c r="C37">
        <v>16636</v>
      </c>
      <c r="D37" s="2">
        <v>4087</v>
      </c>
      <c r="E37" s="2"/>
    </row>
    <row r="38" spans="1:9" x14ac:dyDescent="0.25">
      <c r="B38" t="s">
        <v>133</v>
      </c>
    </row>
    <row r="39" spans="1:9" x14ac:dyDescent="0.25">
      <c r="B39" t="s">
        <v>30</v>
      </c>
      <c r="C39" t="s">
        <v>5</v>
      </c>
      <c r="D39" t="s">
        <v>73</v>
      </c>
    </row>
    <row r="40" spans="1:9" x14ac:dyDescent="0.25">
      <c r="A40" s="1">
        <v>43919</v>
      </c>
      <c r="B40">
        <v>1218</v>
      </c>
      <c r="C40">
        <v>198</v>
      </c>
      <c r="D40">
        <v>48</v>
      </c>
    </row>
    <row r="42" spans="1:9" x14ac:dyDescent="0.25">
      <c r="A4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CountyCases</vt:lpstr>
      <vt:lpstr>Statecases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Hongbing Sun</dc:creator>
  <cp:lastModifiedBy>Hongbing Sun</cp:lastModifiedBy>
  <dcterms:created xsi:type="dcterms:W3CDTF">2020-03-28T01:53:02Z</dcterms:created>
  <dcterms:modified xsi:type="dcterms:W3CDTF">2020-03-31T00:10:42Z</dcterms:modified>
</cp:coreProperties>
</file>